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" sheetId="9" r:id="rId9"/>
    <sheet name="4-2" sheetId="10" r:id="rId10"/>
    <sheet name="5" sheetId="11" r:id="rId11"/>
    <sheet name="6" sheetId="12" r:id="rId12"/>
    <sheet name="7" sheetId="13" r:id="rId13"/>
    <sheet name="8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<sst xmlns="http://schemas.openxmlformats.org/spreadsheetml/2006/main" count="903" uniqueCount="295">
  <si>
    <t>2020年部门预算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</si>
  <si>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</si>
  <si>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</si>
  <si>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</si>
  <si>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</si>
  <si>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</si>
  <si>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</si>
  <si>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</si>
  <si>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一、税收收入</t>
  </si>
  <si>
    <t>二、政府性基金预算</t>
  </si>
  <si>
    <t>二、社会保险基金收入</t>
  </si>
  <si>
    <t>三、教育财政专户管理资金收入</t>
  </si>
  <si>
    <t>三、非税收入</t>
  </si>
  <si>
    <t>四、社保基金预算</t>
  </si>
  <si>
    <t>四、贷款转贷回收本金收入</t>
  </si>
  <si>
    <t>五、事业收入</t>
  </si>
  <si>
    <t>五、债务收入</t>
  </si>
  <si>
    <t>六、事业单位经营收入</t>
  </si>
  <si>
    <t>六、转移性收入</t>
  </si>
  <si>
    <t>七、其他收入</t>
  </si>
  <si>
    <t>七、一般公共服务支出</t>
  </si>
  <si>
    <t>八、上级补助收入</t>
  </si>
  <si>
    <t>八、外交支出</t>
  </si>
  <si>
    <t>九、国防支出</t>
  </si>
  <si>
    <t>十、公共安全支出</t>
  </si>
  <si>
    <t>十一、教育支出</t>
  </si>
  <si>
    <t>十二、科学技术支出</t>
  </si>
  <si>
    <t>十三、文化旅游体育与传媒支出</t>
  </si>
  <si>
    <t>十四、社会保障和就业支出</t>
  </si>
  <si>
    <t>十五、社会保险基金支出</t>
  </si>
  <si>
    <t>十六、卫生健康支出</t>
  </si>
  <si>
    <t>十七、节能环保支出</t>
  </si>
  <si>
    <t>十八、城乡社区支出</t>
  </si>
  <si>
    <t>十九、农林水支出</t>
  </si>
  <si>
    <t>二十、交通运输支出</t>
  </si>
  <si>
    <t>二十一、资源勘探工业信息等支出</t>
  </si>
  <si>
    <t>二十二、商业服务业等支出</t>
  </si>
  <si>
    <t>二十三、金融支出</t>
  </si>
  <si>
    <t>二十四、援助其他地区支出</t>
  </si>
  <si>
    <t>二十五、自然资源海洋气象等支出</t>
  </si>
  <si>
    <t>二十六、住房保障支出</t>
  </si>
  <si>
    <t>二十七、粮油物资储备支出</t>
  </si>
  <si>
    <t>二十八、国有资本经营预算支出</t>
  </si>
  <si>
    <t>二十九、灾害防治及应急管理支出</t>
  </si>
  <si>
    <t>三十、预备费</t>
  </si>
  <si>
    <t>三十一、其他支出</t>
  </si>
  <si>
    <t>三十二、债务还本支出</t>
  </si>
  <si>
    <t>三十三、债务付息支出</t>
  </si>
  <si>
    <t>三十四、债务发行费用支出</t>
  </si>
  <si>
    <t>本年收入总计</t>
  </si>
  <si>
    <t>本年支出总计</t>
  </si>
  <si>
    <t>收入总计</t>
  </si>
  <si>
    <t>支出总计</t>
  </si>
  <si>
    <t>部门收入总表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</si>
  <si>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</si>
  <si>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</si>
  <si>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</si>
  <si>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</si>
  <si>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</si>
  <si>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</si>
  <si>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</si>
  <si>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</si>
  <si>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</si>
  <si>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事业单位经营收入</t>
  </si>
  <si>
    <t>教育财政专户管理资金收入</t>
  </si>
  <si>
    <t>政府性基金收入</t>
  </si>
  <si>
    <t>类</t>
  </si>
  <si>
    <t>款</t>
  </si>
  <si>
    <t>项</t>
  </si>
  <si>
    <t>公共财政小计</t>
  </si>
  <si>
    <t>经费拨款</t>
  </si>
  <si>
    <t>义务教育转移支付收入</t>
  </si>
  <si>
    <t>基本养老保险和低保等转移支付收入</t>
  </si>
  <si>
    <t>基层公检法司转移支付收入</t>
  </si>
  <si>
    <t>农村综合改革转移支付收入</t>
  </si>
  <si>
    <t>新型农村合作医疗等转移支付收入</t>
  </si>
  <si>
    <t>专项转移支付收入</t>
  </si>
  <si>
    <t>教育费附加</t>
  </si>
  <si>
    <t>其他一般性转移支付</t>
  </si>
  <si>
    <t>残疾人就业保障金</t>
  </si>
  <si>
    <t>住房公积金</t>
  </si>
  <si>
    <t>支出预算表</t>
  </si>
  <si>
    <t>项       目</t>
  </si>
  <si>
    <t>基本支出</t>
  </si>
  <si>
    <t>项目支出</t>
  </si>
  <si>
    <t>财政拨款收支预算总表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</si>
  <si>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</si>
  <si>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</si>
  <si>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</si>
  <si>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</si>
  <si>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</si>
  <si>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</si>
  <si>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</si>
  <si>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</si>
  <si>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</si>
  <si>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</si>
  <si>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一般公共预算拨款收入</t>
  </si>
  <si>
    <t>税收收入</t>
  </si>
  <si>
    <t>政府性基金预算拨款收入</t>
  </si>
  <si>
    <t>社会保险基金收入</t>
  </si>
  <si>
    <t>国有资本经营收入</t>
  </si>
  <si>
    <t>非税收入</t>
  </si>
  <si>
    <t>二、上年结转</t>
  </si>
  <si>
    <t>贷款转贷回收本金收入</t>
  </si>
  <si>
    <t>债务收入</t>
  </si>
  <si>
    <t>转移性收入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</si>
  <si>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</si>
  <si>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</si>
  <si>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</si>
  <si>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</si>
  <si>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</si>
  <si>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</si>
  <si>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</si>
  <si>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</si>
  <si>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</si>
  <si>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</si>
  <si>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</si>
  <si>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</si>
  <si>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</si>
  <si>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</si>
  <si>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</si>
  <si>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</si>
  <si>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</si>
  <si>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</si>
  <si>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</si>
  <si>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</si>
  <si>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</si>
  <si>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</si>
  <si>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</si>
  <si>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</si>
  <si>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</si>
  <si>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</si>
  <si>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</si>
  <si>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</si>
  <si>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二、结转下年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</si>
  <si>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</si>
  <si>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</si>
  <si>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</si>
  <si>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</si>
  <si>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</si>
  <si>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</si>
  <si>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</si>
  <si>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其他工资福利支出</t>
  </si>
  <si>
    <t>会议费</t>
  </si>
  <si>
    <t>培训费</t>
  </si>
  <si>
    <t>委托业务费</t>
  </si>
  <si>
    <t>公务接待费</t>
  </si>
  <si>
    <t>公务用车运行维护费</t>
  </si>
  <si>
    <t>其他商品和服务支出</t>
  </si>
  <si>
    <t>其他资本性支出</t>
  </si>
  <si>
    <t>对个人和家庭的补助</t>
  </si>
  <si>
    <t>其他对个人和家庭的补助</t>
  </si>
  <si>
    <t>表3</t>
  </si>
  <si>
    <t>基本支出预算表</t>
  </si>
  <si>
    <t>其中：一般公共预算</t>
  </si>
  <si>
    <t>人员支出</t>
  </si>
  <si>
    <t>公用支出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</si>
  <si>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</si>
  <si>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</si>
  <si>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</si>
  <si>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</si>
  <si>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</si>
  <si>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</si>
  <si>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</si>
  <si>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其他社会保障缴费</t>
  </si>
  <si>
    <t>商品和服务支出</t>
  </si>
  <si>
    <t>办公费</t>
  </si>
  <si>
    <t>水费</t>
  </si>
  <si>
    <t>电费</t>
  </si>
  <si>
    <t>邮电费</t>
  </si>
  <si>
    <t>差旅费</t>
  </si>
  <si>
    <t>租赁费</t>
  </si>
  <si>
    <t>劳务费</t>
  </si>
  <si>
    <t>工会经费</t>
  </si>
  <si>
    <t>其他交通费用</t>
  </si>
  <si>
    <t>生活补助</t>
  </si>
  <si>
    <t>奖励金</t>
  </si>
  <si>
    <t>资本性支出</t>
  </si>
  <si>
    <t>办公设备购置</t>
  </si>
  <si>
    <t>一般公共预算支出总表</t>
  </si>
  <si>
    <t>对个人和家庭补助</t>
  </si>
  <si>
    <t>债务利息及费用支出</t>
  </si>
  <si>
    <t>资本性支出（基本建设）</t>
  </si>
  <si>
    <t>对企业补助（基本建设）</t>
  </si>
  <si>
    <t>对企业补助</t>
  </si>
  <si>
    <t>对社会保险基金补助</t>
  </si>
  <si>
    <t>单位代码</t>
  </si>
  <si>
    <t>单位名称  （科目）</t>
  </si>
  <si>
    <t>一般公共预算支出表</t>
  </si>
  <si>
    <t>基本建设支出</t>
  </si>
  <si>
    <t>职业年金缴费</t>
  </si>
  <si>
    <t>职工基本医疗保险</t>
  </si>
  <si>
    <t>公务员医疗补助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</si>
  <si>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</si>
  <si>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</si>
  <si>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</si>
  <si>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</si>
  <si>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</si>
  <si>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</si>
  <si>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</si>
  <si>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</si>
  <si>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专用材料费</t>
  </si>
  <si>
    <t>被装购置费</t>
  </si>
  <si>
    <t>专用燃料费</t>
  </si>
  <si>
    <t>福利费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</si>
  <si>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</si>
  <si>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</si>
  <si>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</si>
  <si>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</si>
  <si>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</si>
  <si>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</si>
  <si>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</si>
  <si>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</si>
  <si>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</si>
  <si>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</si>
  <si>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</si>
  <si>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</si>
  <si>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</si>
  <si>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</si>
  <si>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</si>
  <si>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</si>
  <si>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</si>
  <si>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</si>
  <si>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</si>
  <si>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</si>
  <si>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</si>
  <si>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</si>
  <si>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</si>
  <si>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</si>
  <si>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</si>
  <si>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</si>
  <si>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</si>
  <si>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</si>
  <si>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</si>
  <si>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</si>
  <si>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</si>
  <si>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</si>
  <si>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</si>
  <si>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</si>
  <si>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</si>
  <si>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国家赔偿支出</t>
  </si>
  <si>
    <t>对民间非营利组织和群众性自治组织补助</t>
  </si>
  <si>
    <t>一般公共预算项目支出预算表</t>
  </si>
  <si>
    <t>单位名称（项目）</t>
  </si>
  <si>
    <t>金额</t>
  </si>
  <si>
    <t>政府性基金预算表</t>
  </si>
  <si>
    <t>国有资本经营支出预算表</t>
  </si>
  <si>
    <t>“三公”经费财政拨款预算表</t>
  </si>
  <si>
    <t>项目</t>
  </si>
  <si>
    <t>本年预算数</t>
  </si>
  <si>
    <t>其中：财政拨款</t>
  </si>
  <si>
    <t>政府性基金</t>
  </si>
  <si>
    <t>1、因公出国（境）费用</t>
  </si>
  <si>
    <t>2、公务接待费</t>
  </si>
  <si>
    <t>3、公务用车购置和运行费</t>
  </si>
  <si>
    <t>其中：（1）公务用车运行费</t>
  </si>
  <si>
    <t>（2）公务用车购置费</t>
  </si>
  <si>
    <t>政府采购预算表</t>
  </si>
  <si>
    <t>单位名称</t>
  </si>
  <si>
    <t>经济科目</t>
  </si>
  <si>
    <t>项目类别</t>
  </si>
  <si>
    <t>项目名称</t>
  </si>
  <si>
    <t>井研县自然资源局</t>
  </si>
  <si>
    <t>报送日期：2020年 05月20日</t>
  </si>
  <si>
    <t>井研县自然资源局</t>
  </si>
  <si>
    <t>05</t>
  </si>
  <si>
    <t>机关事业单位基本养老保险缴费支出</t>
  </si>
  <si>
    <t>01</t>
  </si>
  <si>
    <t>行政运行</t>
  </si>
  <si>
    <t>地质勘查与矿产资源管理</t>
  </si>
  <si>
    <t>02</t>
  </si>
  <si>
    <t>行政单位医疗</t>
  </si>
  <si>
    <t>事业单位医疗</t>
  </si>
  <si>
    <t>国土事务所</t>
  </si>
  <si>
    <t>事业运行</t>
  </si>
  <si>
    <t>土地储备中心</t>
  </si>
  <si>
    <t>井研县土地勘测设计室</t>
  </si>
  <si>
    <t>井研县土地开发整理中心</t>
  </si>
  <si>
    <t>机关工资福利支出</t>
  </si>
  <si>
    <t>工资奖金津补贴</t>
  </si>
  <si>
    <t>社会保障缴费</t>
  </si>
  <si>
    <t>03</t>
  </si>
  <si>
    <t>机关商品和服务支出</t>
  </si>
  <si>
    <t>办公经费</t>
  </si>
  <si>
    <t>06</t>
  </si>
  <si>
    <t>08</t>
  </si>
  <si>
    <t>09</t>
  </si>
  <si>
    <t>维修(护)费</t>
  </si>
  <si>
    <t>机关资本性支出(一)</t>
  </si>
  <si>
    <t>设备购置</t>
  </si>
  <si>
    <t>07</t>
  </si>
  <si>
    <t>社会福利和救助</t>
  </si>
  <si>
    <t>对事业单位经常性补助</t>
  </si>
  <si>
    <t>职工基本医疗保险缴费</t>
  </si>
  <si>
    <t>公用经费类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</si>
</sst>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_);[Red]\(#,##0.00\)"/>
    <numFmt numFmtId="178" formatCode="#,##0.00_ "/>
    <numFmt numFmtId="179" formatCode=";;"/>
  </numFmts>
  <fonts count="52">
    <font>
      <sz val="11"/>
      <color indexed="8"/>
      <name val="Calibri"/>
      <family val="2"/>
    </font>
    <font>
      <b/>
      <sz val="12"/>
      <color indexed="8"/>
      <name val="黑体"/>
      <family val="3"/>
    </font>
    <font>
      <b/>
      <sz val="36"/>
      <color indexed="8"/>
      <name val="黑体"/>
      <family val="3"/>
    </font>
    <font>
      <b/>
      <sz val="4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华文中宋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b/>
      <sz val="18"/>
      <color indexed="8"/>
      <name val="宋体"/>
      <family val="0"/>
    </font>
    <font>
      <sz val="9"/>
      <color indexed="11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1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 vertical="top"/>
      <protection/>
    </xf>
    <xf numFmtId="1" fontId="3" fillId="0" borderId="0" xfId="0" applyNumberFormat="1" applyFont="1" applyFill="1" applyAlignment="1" applyProtection="1">
      <alignment horizontal="center"/>
      <protection/>
    </xf>
    <xf numFmtId="1" fontId="4" fillId="33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4" fontId="6" fillId="0" borderId="0" xfId="0" applyNumberFormat="1" applyFont="1" applyFill="1" applyAlignment="1" applyProtection="1">
      <alignment horizontal="centerContinuous" vertical="center"/>
      <protection/>
    </xf>
    <xf numFmtId="44" fontId="4" fillId="0" borderId="0" xfId="0" applyNumberFormat="1" applyFont="1" applyFill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9" fontId="7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44" fontId="6" fillId="0" borderId="0" xfId="0" applyNumberFormat="1" applyFont="1" applyFill="1" applyAlignment="1" applyProtection="1">
      <alignment horizontal="right" vertical="center"/>
      <protection/>
    </xf>
    <xf numFmtId="44" fontId="4" fillId="0" borderId="0" xfId="0" applyNumberFormat="1" applyFont="1" applyFill="1" applyAlignment="1" applyProtection="1">
      <alignment vertical="center"/>
      <protection/>
    </xf>
    <xf numFmtId="44" fontId="4" fillId="0" borderId="10" xfId="0" applyNumberFormat="1" applyFont="1" applyFill="1" applyBorder="1" applyAlignment="1" applyProtection="1">
      <alignment horizontal="centerContinuous" vertical="center"/>
      <protection/>
    </xf>
    <xf numFmtId="44" fontId="4" fillId="0" borderId="14" xfId="0" applyNumberFormat="1" applyFont="1" applyFill="1" applyBorder="1" applyAlignment="1" applyProtection="1">
      <alignment horizontal="centerContinuous" vertical="center"/>
      <protection/>
    </xf>
    <xf numFmtId="44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horizontal="right" vertical="center" wrapText="1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12" fillId="34" borderId="11" xfId="0" applyFont="1" applyFill="1" applyBorder="1" applyAlignment="1" applyProtection="1">
      <alignment horizontal="centerContinuous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178" fontId="13" fillId="0" borderId="11" xfId="0" applyNumberFormat="1" applyFont="1" applyFill="1" applyBorder="1" applyAlignment="1" applyProtection="1">
      <alignment vertical="center" wrapText="1"/>
      <protection/>
    </xf>
    <xf numFmtId="178" fontId="13" fillId="0" borderId="13" xfId="0" applyNumberFormat="1" applyFont="1" applyFill="1" applyBorder="1" applyAlignment="1" applyProtection="1">
      <alignment vertical="center" wrapText="1"/>
      <protection/>
    </xf>
    <xf numFmtId="178" fontId="13" fillId="0" borderId="12" xfId="0" applyNumberFormat="1" applyFont="1" applyFill="1" applyBorder="1" applyAlignment="1" applyProtection="1">
      <alignment vertical="center" wrapText="1"/>
      <protection/>
    </xf>
    <xf numFmtId="0" fontId="9" fillId="34" borderId="0" xfId="0" applyFont="1" applyFill="1" applyAlignment="1" applyProtection="1">
      <alignment horizontal="right" vertical="center"/>
      <protection/>
    </xf>
    <xf numFmtId="178" fontId="13" fillId="0" borderId="1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Continuous" vertical="center"/>
      <protection/>
    </xf>
    <xf numFmtId="0" fontId="4" fillId="34" borderId="13" xfId="0" applyFont="1" applyFill="1" applyBorder="1" applyAlignment="1" applyProtection="1">
      <alignment horizontal="centerContinuous" vertical="center"/>
      <protection/>
    </xf>
    <xf numFmtId="0" fontId="4" fillId="34" borderId="19" xfId="0" applyFont="1" applyFill="1" applyBorder="1" applyAlignment="1" applyProtection="1">
      <alignment horizontal="centerContinuous" vertical="center"/>
      <protection/>
    </xf>
    <xf numFmtId="0" fontId="4" fillId="34" borderId="11" xfId="0" applyFont="1" applyFill="1" applyBorder="1" applyAlignment="1" applyProtection="1">
      <alignment horizontal="centerContinuous" vertical="center"/>
      <protection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centerContinuous" vertical="center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centerContinuous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 wrapText="1"/>
      <protection/>
    </xf>
    <xf numFmtId="17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 wrapText="1"/>
      <protection/>
    </xf>
    <xf numFmtId="17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4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workbookViewId="0" topLeftCell="A1">
      <selection activeCell="A6" sqref="A6"/>
    </sheetView>
  </sheetViews>
  <sheetFormatPr defaultColWidth="9.140625" defaultRowHeight="11.25" customHeight="1"/>
  <cols>
    <col min="1" max="1" width="140.421875" style="0" customWidth="1"/>
  </cols>
  <sheetData>
    <row r="1" ht="14.25" customHeight="1">
      <c r="A1" s="1"/>
    </row>
    <row r="2" ht="63.75" customHeight="1">
      <c r="A2" s="2" t="s">
        <v>262</v>
      </c>
    </row>
    <row r="3" ht="107.25" customHeight="1">
      <c r="A3" s="3" t="s">
        <v>0</v>
      </c>
    </row>
    <row r="4" ht="409.5" customHeight="1" hidden="1" collapsed="1">
      <c r="A4" s="4"/>
    </row>
    <row r="5" ht="22.5" customHeight="1">
      <c r="A5" s="5"/>
    </row>
    <row r="6" ht="57" customHeight="1">
      <c r="A6" s="5"/>
    </row>
    <row r="7" ht="78" customHeight="1"/>
    <row r="8" ht="82.5" customHeight="1">
      <c r="A8" s="6" t="s">
        <v>263</v>
      </c>
    </row>
    <row r="15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D21" sqref="D21"/>
    </sheetView>
  </sheetViews>
  <sheetFormatPr defaultColWidth="9.140625" defaultRowHeight="15" customHeight="1"/>
  <cols>
    <col min="1" max="1" width="5.140625" style="0" customWidth="1"/>
    <col min="2" max="3" width="4.28125" style="0" customWidth="1"/>
    <col min="4" max="4" width="17.57421875" style="0" customWidth="1"/>
    <col min="5" max="5" width="60.00390625" style="0" customWidth="1"/>
    <col min="6" max="6" width="24.140625" style="0" customWidth="1"/>
  </cols>
  <sheetData>
    <row r="1" spans="1:6" ht="15" customHeight="1">
      <c r="A1" s="7"/>
      <c r="B1" s="7"/>
      <c r="C1" s="7"/>
      <c r="D1" s="7"/>
      <c r="E1" s="7"/>
      <c r="F1" s="8"/>
    </row>
    <row r="2" spans="1:6" ht="27" customHeight="1">
      <c r="A2" s="91" t="s">
        <v>242</v>
      </c>
      <c r="B2" s="58"/>
      <c r="C2" s="58"/>
      <c r="D2" s="58"/>
      <c r="E2" s="58"/>
      <c r="F2" s="58"/>
    </row>
    <row r="3" spans="1:6" ht="15" customHeight="1">
      <c r="A3" s="7"/>
      <c r="B3" s="7"/>
      <c r="C3" s="7"/>
      <c r="D3" s="7"/>
      <c r="E3" s="7"/>
      <c r="F3" s="8" t="s">
        <v>2</v>
      </c>
    </row>
    <row r="4" spans="1:6" ht="15" customHeight="1">
      <c r="A4" s="19" t="s">
        <v>58</v>
      </c>
      <c r="B4" s="19"/>
      <c r="C4" s="19"/>
      <c r="D4" s="147" t="s">
        <v>186</v>
      </c>
      <c r="E4" s="146" t="s">
        <v>243</v>
      </c>
      <c r="F4" s="147" t="s">
        <v>244</v>
      </c>
    </row>
    <row r="5" spans="1:6" ht="15" customHeight="1">
      <c r="A5" s="20" t="s">
        <v>66</v>
      </c>
      <c r="B5" s="20" t="s">
        <v>67</v>
      </c>
      <c r="C5" s="20" t="s">
        <v>68</v>
      </c>
      <c r="D5" s="147"/>
      <c r="E5" s="143"/>
      <c r="F5" s="147"/>
    </row>
    <row r="6" spans="1:6" ht="12.75" customHeight="1">
      <c r="A6" s="17"/>
      <c r="B6" s="17"/>
      <c r="C6" s="17"/>
      <c r="D6" s="35" t="s">
        <v>61</v>
      </c>
      <c r="E6" s="36"/>
      <c r="F6" s="90"/>
    </row>
    <row r="7" spans="1:6" ht="12.75" customHeight="1">
      <c r="A7" s="117"/>
      <c r="B7" s="117"/>
      <c r="C7" s="117"/>
      <c r="D7" s="118">
        <v>319001</v>
      </c>
      <c r="E7" s="120" t="s">
        <v>264</v>
      </c>
      <c r="F7" s="125">
        <v>1112600</v>
      </c>
    </row>
    <row r="8" spans="1:6" ht="12.75" customHeight="1">
      <c r="A8" s="117">
        <v>220</v>
      </c>
      <c r="B8" s="117" t="s">
        <v>267</v>
      </c>
      <c r="C8" s="117">
        <v>14</v>
      </c>
      <c r="D8" s="118">
        <v>2200114</v>
      </c>
      <c r="E8" s="120" t="s">
        <v>269</v>
      </c>
      <c r="F8" s="125">
        <v>50000</v>
      </c>
    </row>
    <row r="9" spans="1:6" ht="12.75" customHeight="1">
      <c r="A9" s="117">
        <v>213</v>
      </c>
      <c r="B9" s="117" t="s">
        <v>270</v>
      </c>
      <c r="C9" s="117" t="s">
        <v>267</v>
      </c>
      <c r="D9" s="118">
        <v>2130201</v>
      </c>
      <c r="E9" s="120" t="s">
        <v>268</v>
      </c>
      <c r="F9" s="125">
        <v>46000</v>
      </c>
    </row>
    <row r="10" spans="1:6" ht="12.75" customHeight="1">
      <c r="A10" s="117">
        <v>213</v>
      </c>
      <c r="B10" s="117" t="s">
        <v>270</v>
      </c>
      <c r="C10" s="117" t="s">
        <v>267</v>
      </c>
      <c r="D10" s="118">
        <v>2130201</v>
      </c>
      <c r="E10" s="120" t="s">
        <v>268</v>
      </c>
      <c r="F10" s="125">
        <v>100000</v>
      </c>
    </row>
    <row r="11" spans="1:6" ht="12.75" customHeight="1">
      <c r="A11" s="117">
        <v>213</v>
      </c>
      <c r="B11" s="117" t="s">
        <v>267</v>
      </c>
      <c r="C11" s="117" t="s">
        <v>267</v>
      </c>
      <c r="D11" s="118">
        <v>2130101</v>
      </c>
      <c r="E11" s="120" t="s">
        <v>268</v>
      </c>
      <c r="F11" s="125">
        <v>60000</v>
      </c>
    </row>
    <row r="12" spans="1:6" ht="12.75" customHeight="1">
      <c r="A12" s="117">
        <v>220</v>
      </c>
      <c r="B12" s="117" t="s">
        <v>267</v>
      </c>
      <c r="C12" s="117" t="s">
        <v>267</v>
      </c>
      <c r="D12" s="118">
        <v>2200101</v>
      </c>
      <c r="E12" s="120" t="s">
        <v>268</v>
      </c>
      <c r="F12" s="125">
        <v>94200</v>
      </c>
    </row>
    <row r="13" spans="1:6" ht="12.75" customHeight="1">
      <c r="A13" s="117">
        <v>220</v>
      </c>
      <c r="B13" s="117" t="s">
        <v>267</v>
      </c>
      <c r="C13" s="117" t="s">
        <v>267</v>
      </c>
      <c r="D13" s="118">
        <v>2200101</v>
      </c>
      <c r="E13" s="120" t="s">
        <v>268</v>
      </c>
      <c r="F13" s="125">
        <v>464400</v>
      </c>
    </row>
    <row r="14" spans="1:6" ht="12.75" customHeight="1">
      <c r="A14" s="117">
        <v>220</v>
      </c>
      <c r="B14" s="117" t="s">
        <v>267</v>
      </c>
      <c r="C14" s="117" t="s">
        <v>267</v>
      </c>
      <c r="D14" s="118">
        <v>2200101</v>
      </c>
      <c r="E14" s="120" t="s">
        <v>268</v>
      </c>
      <c r="F14" s="125">
        <v>198000</v>
      </c>
    </row>
    <row r="15" spans="1:6" ht="12.75" customHeight="1">
      <c r="A15" s="117">
        <v>220</v>
      </c>
      <c r="B15" s="117" t="s">
        <v>267</v>
      </c>
      <c r="C15" s="117" t="s">
        <v>267</v>
      </c>
      <c r="D15" s="118">
        <v>2200101</v>
      </c>
      <c r="E15" s="120" t="s">
        <v>268</v>
      </c>
      <c r="F15" s="125">
        <v>100000</v>
      </c>
    </row>
    <row r="16" spans="1:6" ht="12.75" customHeight="1">
      <c r="A16" s="17"/>
      <c r="B16" s="17"/>
      <c r="C16" s="17"/>
      <c r="D16" s="35"/>
      <c r="E16" s="36"/>
      <c r="F16" s="90"/>
    </row>
    <row r="17" spans="1:6" ht="12.75" customHeight="1">
      <c r="A17" s="17"/>
      <c r="B17" s="17"/>
      <c r="C17" s="17"/>
      <c r="D17" s="35"/>
      <c r="E17" s="36"/>
      <c r="F17" s="90"/>
    </row>
    <row r="18" spans="1:6" ht="12.75" customHeight="1">
      <c r="A18" s="17"/>
      <c r="B18" s="17"/>
      <c r="C18" s="17"/>
      <c r="D18" s="35"/>
      <c r="E18" s="36"/>
      <c r="F18" s="90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E21" sqref="E21"/>
    </sheetView>
  </sheetViews>
  <sheetFormatPr defaultColWidth="9.140625" defaultRowHeight="15" customHeight="1"/>
  <cols>
    <col min="1" max="3" width="4.57421875" style="0" customWidth="1"/>
    <col min="4" max="4" width="13.00390625" style="0" customWidth="1"/>
    <col min="5" max="5" width="42.140625" style="0" customWidth="1"/>
    <col min="6" max="8" width="15.8515625" style="0" customWidth="1"/>
  </cols>
  <sheetData>
    <row r="1" spans="1:8" ht="15" customHeight="1">
      <c r="A1" s="7"/>
      <c r="B1" s="7"/>
      <c r="C1" s="7"/>
      <c r="D1" s="7"/>
      <c r="E1" s="7"/>
      <c r="F1" s="7"/>
      <c r="G1" s="7"/>
      <c r="H1" s="8"/>
    </row>
    <row r="2" spans="1:8" ht="30.75" customHeight="1">
      <c r="A2" s="9" t="s">
        <v>245</v>
      </c>
      <c r="B2" s="9"/>
      <c r="C2" s="9"/>
      <c r="D2" s="9"/>
      <c r="E2" s="9"/>
      <c r="F2" s="9"/>
      <c r="G2" s="9"/>
      <c r="H2" s="9"/>
    </row>
    <row r="3" spans="1:8" ht="15" customHeight="1">
      <c r="A3" s="7"/>
      <c r="B3" s="7"/>
      <c r="C3" s="7"/>
      <c r="D3" s="7"/>
      <c r="E3" s="7"/>
      <c r="F3" s="7"/>
      <c r="G3" s="7"/>
      <c r="H3" s="8" t="s">
        <v>2</v>
      </c>
    </row>
    <row r="4" spans="1:8" ht="15" customHeight="1">
      <c r="A4" s="25" t="s">
        <v>82</v>
      </c>
      <c r="B4" s="25"/>
      <c r="C4" s="25"/>
      <c r="D4" s="25"/>
      <c r="E4" s="92"/>
      <c r="F4" s="146" t="s">
        <v>61</v>
      </c>
      <c r="G4" s="146" t="s">
        <v>83</v>
      </c>
      <c r="H4" s="147" t="s">
        <v>84</v>
      </c>
    </row>
    <row r="5" spans="1:8" ht="15" customHeight="1">
      <c r="A5" s="21" t="s">
        <v>66</v>
      </c>
      <c r="B5" s="21" t="s">
        <v>67</v>
      </c>
      <c r="C5" s="21" t="s">
        <v>68</v>
      </c>
      <c r="D5" s="21" t="s">
        <v>59</v>
      </c>
      <c r="E5" s="21" t="s">
        <v>60</v>
      </c>
      <c r="F5" s="146"/>
      <c r="G5" s="146"/>
      <c r="H5" s="147"/>
    </row>
    <row r="6" spans="1:8" ht="12.75" customHeight="1">
      <c r="A6" s="34"/>
      <c r="B6" s="17"/>
      <c r="C6" s="35"/>
      <c r="D6" s="36"/>
      <c r="E6" s="35" t="s">
        <v>61</v>
      </c>
      <c r="F6" s="37"/>
      <c r="G6" s="38"/>
      <c r="H6" s="39"/>
    </row>
    <row r="7" spans="1:8" ht="12.75" customHeight="1">
      <c r="A7" s="34"/>
      <c r="B7" s="17"/>
      <c r="C7" s="35"/>
      <c r="D7" s="36"/>
      <c r="E7" s="35"/>
      <c r="F7" s="37"/>
      <c r="G7" s="38"/>
      <c r="H7" s="39"/>
    </row>
    <row r="8" spans="1:8" ht="12.75" customHeight="1">
      <c r="A8" s="34"/>
      <c r="B8" s="17"/>
      <c r="C8" s="35"/>
      <c r="D8" s="36"/>
      <c r="E8" s="35"/>
      <c r="F8" s="37"/>
      <c r="G8" s="38"/>
      <c r="H8" s="39"/>
    </row>
    <row r="9" spans="1:8" ht="12.75" customHeight="1">
      <c r="A9" s="34"/>
      <c r="B9" s="17"/>
      <c r="C9" s="35"/>
      <c r="D9" s="36"/>
      <c r="E9" s="35"/>
      <c r="F9" s="37"/>
      <c r="G9" s="38"/>
      <c r="H9" s="39"/>
    </row>
    <row r="10" spans="1:8" ht="12.75" customHeight="1">
      <c r="A10" s="34"/>
      <c r="B10" s="17"/>
      <c r="C10" s="35"/>
      <c r="D10" s="36"/>
      <c r="E10" s="35"/>
      <c r="F10" s="37"/>
      <c r="G10" s="38"/>
      <c r="H10" s="39"/>
    </row>
    <row r="11" spans="1:8" ht="12.75" customHeight="1">
      <c r="A11" s="34"/>
      <c r="B11" s="17"/>
      <c r="C11" s="35"/>
      <c r="D11" s="36"/>
      <c r="E11" s="35"/>
      <c r="F11" s="37"/>
      <c r="G11" s="38"/>
      <c r="H11" s="39"/>
    </row>
  </sheetData>
  <sheetProtection/>
  <mergeCells count="3"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3" width="3.8515625" style="0" customWidth="1"/>
    <col min="4" max="4" width="11.140625" style="0" customWidth="1"/>
    <col min="5" max="5" width="36.140625" style="0" customWidth="1"/>
    <col min="6" max="8" width="13.57421875" style="0" customWidth="1"/>
    <col min="9" max="11" width="10.28125" style="0" customWidth="1"/>
  </cols>
  <sheetData>
    <row r="1" spans="1:11" ht="24.75" customHeight="1">
      <c r="A1" s="30"/>
      <c r="B1" s="7"/>
      <c r="C1" s="7"/>
      <c r="D1" s="7"/>
      <c r="E1" s="7"/>
      <c r="F1" s="7"/>
      <c r="G1" s="7"/>
      <c r="H1" s="16"/>
      <c r="I1" s="18"/>
      <c r="J1" s="18"/>
      <c r="K1" s="18"/>
    </row>
    <row r="2" spans="1:11" ht="24.75" customHeight="1">
      <c r="A2" s="15" t="s">
        <v>246</v>
      </c>
      <c r="B2" s="15"/>
      <c r="C2" s="15"/>
      <c r="D2" s="15"/>
      <c r="E2" s="15"/>
      <c r="F2" s="15"/>
      <c r="G2" s="15"/>
      <c r="H2" s="15"/>
      <c r="I2" s="18"/>
      <c r="J2" s="18"/>
      <c r="K2" s="18"/>
    </row>
    <row r="3" spans="1:11" ht="24.75" customHeight="1">
      <c r="A3" s="30"/>
      <c r="B3" s="30"/>
      <c r="C3" s="7"/>
      <c r="D3" s="7"/>
      <c r="E3" s="7"/>
      <c r="F3" s="7"/>
      <c r="G3" s="7"/>
      <c r="H3" s="16" t="s">
        <v>2</v>
      </c>
      <c r="I3" s="18"/>
      <c r="J3" s="18"/>
      <c r="K3" s="18"/>
    </row>
    <row r="4" spans="1:11" ht="21.75" customHeight="1">
      <c r="A4" s="31" t="s">
        <v>82</v>
      </c>
      <c r="B4" s="31"/>
      <c r="C4" s="31"/>
      <c r="D4" s="31"/>
      <c r="E4" s="32"/>
      <c r="F4" s="146" t="s">
        <v>61</v>
      </c>
      <c r="G4" s="146" t="s">
        <v>83</v>
      </c>
      <c r="H4" s="147" t="s">
        <v>84</v>
      </c>
      <c r="I4" s="18"/>
      <c r="J4" s="18"/>
      <c r="K4" s="18"/>
    </row>
    <row r="5" spans="1:11" ht="47.25" customHeight="1">
      <c r="A5" s="33" t="s">
        <v>66</v>
      </c>
      <c r="B5" s="33" t="s">
        <v>67</v>
      </c>
      <c r="C5" s="33" t="s">
        <v>68</v>
      </c>
      <c r="D5" s="33" t="s">
        <v>59</v>
      </c>
      <c r="E5" s="33" t="s">
        <v>140</v>
      </c>
      <c r="F5" s="146"/>
      <c r="G5" s="146"/>
      <c r="H5" s="147"/>
      <c r="I5" s="18"/>
      <c r="J5" s="18"/>
      <c r="K5" s="18"/>
    </row>
    <row r="6" spans="1:11" ht="12.75" customHeight="1">
      <c r="A6" s="34"/>
      <c r="B6" s="17"/>
      <c r="C6" s="35"/>
      <c r="D6" s="36"/>
      <c r="E6" s="35"/>
      <c r="F6" s="37"/>
      <c r="G6" s="38"/>
      <c r="H6" s="39"/>
      <c r="I6" s="18"/>
      <c r="J6" s="18"/>
      <c r="K6" s="18"/>
    </row>
  </sheetData>
  <sheetProtection/>
  <mergeCells count="3"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E8" sqref="E8"/>
    </sheetView>
  </sheetViews>
  <sheetFormatPr defaultColWidth="9.140625" defaultRowHeight="15" customHeight="1"/>
  <cols>
    <col min="1" max="1" width="47.00390625" style="0" customWidth="1"/>
    <col min="2" max="2" width="24.57421875" style="0" customWidth="1"/>
    <col min="3" max="6" width="20.00390625" style="0" customWidth="1"/>
  </cols>
  <sheetData>
    <row r="1" spans="1:6" ht="15" customHeight="1">
      <c r="A1" s="93"/>
      <c r="C1" s="8"/>
      <c r="D1" s="94"/>
      <c r="E1" s="94"/>
      <c r="F1" s="8"/>
    </row>
    <row r="2" spans="1:6" ht="27" customHeight="1">
      <c r="A2" s="95" t="s">
        <v>247</v>
      </c>
      <c r="B2" s="96"/>
      <c r="C2" s="58"/>
      <c r="D2" s="97"/>
      <c r="E2" s="97"/>
      <c r="F2" s="58"/>
    </row>
    <row r="3" spans="1:6" ht="15" customHeight="1">
      <c r="A3" s="98"/>
      <c r="C3" s="8"/>
      <c r="D3" s="94"/>
      <c r="E3" s="94"/>
      <c r="F3" s="8" t="s">
        <v>2</v>
      </c>
    </row>
    <row r="4" spans="1:6" ht="15" customHeight="1">
      <c r="A4" s="162" t="s">
        <v>248</v>
      </c>
      <c r="B4" s="163" t="s">
        <v>249</v>
      </c>
      <c r="C4" s="99" t="s">
        <v>250</v>
      </c>
      <c r="D4" s="99"/>
      <c r="E4" s="99"/>
      <c r="F4" s="99"/>
    </row>
    <row r="5" spans="1:6" ht="15" customHeight="1">
      <c r="A5" s="162"/>
      <c r="B5" s="163"/>
      <c r="C5" s="100" t="s">
        <v>141</v>
      </c>
      <c r="D5" s="101" t="s">
        <v>90</v>
      </c>
      <c r="E5" s="102" t="s">
        <v>251</v>
      </c>
      <c r="F5" s="102" t="s">
        <v>92</v>
      </c>
    </row>
    <row r="6" spans="1:6" ht="12.75" customHeight="1">
      <c r="A6" s="103" t="s">
        <v>61</v>
      </c>
      <c r="B6" s="90"/>
      <c r="C6" s="125">
        <v>128130</v>
      </c>
      <c r="D6" s="122">
        <v>128130</v>
      </c>
      <c r="E6" s="11"/>
      <c r="F6" s="11"/>
    </row>
    <row r="7" spans="1:6" ht="12.75" customHeight="1">
      <c r="A7" s="103" t="s">
        <v>252</v>
      </c>
      <c r="B7" s="90"/>
      <c r="C7" s="125"/>
      <c r="D7" s="122"/>
      <c r="E7" s="11"/>
      <c r="F7" s="11"/>
    </row>
    <row r="8" spans="1:6" ht="12.75" customHeight="1">
      <c r="A8" s="103" t="s">
        <v>253</v>
      </c>
      <c r="B8" s="90"/>
      <c r="C8" s="125">
        <f>84550+500+1580+1000+500</f>
        <v>88130</v>
      </c>
      <c r="D8" s="122">
        <v>88130</v>
      </c>
      <c r="E8" s="11"/>
      <c r="F8" s="11"/>
    </row>
    <row r="9" spans="1:6" ht="12.75" customHeight="1">
      <c r="A9" s="103" t="s">
        <v>254</v>
      </c>
      <c r="B9" s="90"/>
      <c r="C9" s="125">
        <v>40000</v>
      </c>
      <c r="D9" s="122">
        <v>40000</v>
      </c>
      <c r="E9" s="11"/>
      <c r="F9" s="11"/>
    </row>
    <row r="10" spans="1:6" ht="12.75" customHeight="1">
      <c r="A10" s="103" t="s">
        <v>255</v>
      </c>
      <c r="B10" s="90"/>
      <c r="C10" s="125">
        <v>40000</v>
      </c>
      <c r="D10" s="122">
        <v>40000</v>
      </c>
      <c r="E10" s="11"/>
      <c r="F10" s="11"/>
    </row>
    <row r="11" spans="1:6" ht="12.75" customHeight="1">
      <c r="A11" s="103" t="s">
        <v>256</v>
      </c>
      <c r="B11" s="90"/>
      <c r="C11" s="90"/>
      <c r="D11" s="11"/>
      <c r="E11" s="11"/>
      <c r="F11" s="11"/>
    </row>
    <row r="12" spans="1:6" ht="12.75" customHeight="1">
      <c r="A12" s="103"/>
      <c r="B12" s="90"/>
      <c r="C12" s="90"/>
      <c r="D12" s="11"/>
      <c r="E12" s="11"/>
      <c r="F12" s="11"/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C24" sqref="C24"/>
    </sheetView>
  </sheetViews>
  <sheetFormatPr defaultColWidth="9.140625" defaultRowHeight="15" customHeight="1"/>
  <cols>
    <col min="1" max="7" width="22.00390625" style="0" customWidth="1"/>
  </cols>
  <sheetData>
    <row r="1" spans="1:7" ht="15" customHeight="1">
      <c r="A1" s="7"/>
      <c r="B1" s="7"/>
      <c r="C1" s="7"/>
      <c r="D1" s="7"/>
      <c r="E1" s="7"/>
      <c r="F1" s="7"/>
      <c r="G1" s="8"/>
    </row>
    <row r="2" spans="1:7" ht="30.75" customHeight="1">
      <c r="A2" s="9" t="s">
        <v>257</v>
      </c>
      <c r="B2" s="9"/>
      <c r="C2" s="9"/>
      <c r="D2" s="9"/>
      <c r="E2" s="9"/>
      <c r="F2" s="9"/>
      <c r="G2" s="9"/>
    </row>
    <row r="3" spans="1:7" ht="15" customHeight="1">
      <c r="A3" s="7"/>
      <c r="B3" s="7"/>
      <c r="C3" s="7"/>
      <c r="D3" s="7"/>
      <c r="E3" s="7"/>
      <c r="F3" s="7"/>
      <c r="G3" s="8" t="s">
        <v>2</v>
      </c>
    </row>
    <row r="4" spans="1:7" ht="15" customHeight="1">
      <c r="A4" s="135" t="s">
        <v>59</v>
      </c>
      <c r="B4" s="135" t="s">
        <v>258</v>
      </c>
      <c r="C4" s="135" t="s">
        <v>259</v>
      </c>
      <c r="D4" s="135" t="s">
        <v>140</v>
      </c>
      <c r="E4" s="135" t="s">
        <v>260</v>
      </c>
      <c r="F4" s="135" t="s">
        <v>261</v>
      </c>
      <c r="G4" s="141" t="s">
        <v>55</v>
      </c>
    </row>
    <row r="5" spans="1:7" ht="15" customHeight="1">
      <c r="A5" s="157"/>
      <c r="B5" s="157"/>
      <c r="C5" s="157"/>
      <c r="D5" s="157"/>
      <c r="E5" s="157"/>
      <c r="F5" s="157"/>
      <c r="G5" s="140"/>
    </row>
    <row r="6" spans="1:7" ht="12.75" customHeight="1">
      <c r="A6" s="104" t="s">
        <v>61</v>
      </c>
      <c r="B6" s="105"/>
      <c r="C6" s="106"/>
      <c r="D6" s="107"/>
      <c r="E6" s="108"/>
      <c r="F6" s="109"/>
      <c r="G6" s="110"/>
    </row>
    <row r="7" spans="1:7" ht="12.75" customHeight="1">
      <c r="A7" s="126">
        <v>319001</v>
      </c>
      <c r="B7" s="127" t="s">
        <v>264</v>
      </c>
      <c r="C7" s="128">
        <v>31002</v>
      </c>
      <c r="D7" s="129" t="s">
        <v>178</v>
      </c>
      <c r="E7" s="130" t="s">
        <v>294</v>
      </c>
      <c r="F7" s="131" t="s">
        <v>178</v>
      </c>
      <c r="G7" s="132">
        <v>189563</v>
      </c>
    </row>
    <row r="8" spans="1:7" ht="12.75" customHeight="1">
      <c r="A8" s="104"/>
      <c r="B8" s="105"/>
      <c r="C8" s="106"/>
      <c r="D8" s="107"/>
      <c r="E8" s="108"/>
      <c r="F8" s="109"/>
      <c r="G8" s="110"/>
    </row>
    <row r="9" spans="1:7" ht="12.75" customHeight="1">
      <c r="A9" s="104"/>
      <c r="B9" s="105"/>
      <c r="C9" s="106"/>
      <c r="D9" s="107"/>
      <c r="E9" s="108"/>
      <c r="F9" s="109"/>
      <c r="G9" s="110"/>
    </row>
    <row r="10" spans="1:7" ht="12.75" customHeight="1">
      <c r="A10" s="104"/>
      <c r="B10" s="105"/>
      <c r="C10" s="106"/>
      <c r="D10" s="107"/>
      <c r="E10" s="108"/>
      <c r="F10" s="109"/>
      <c r="G10" s="110"/>
    </row>
    <row r="11" spans="1:7" ht="12.75" customHeight="1">
      <c r="A11" s="104"/>
      <c r="B11" s="105"/>
      <c r="C11" s="106"/>
      <c r="D11" s="107"/>
      <c r="E11" s="108"/>
      <c r="F11" s="109"/>
      <c r="G11" s="110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workbookViewId="0" topLeftCell="A1">
      <selection activeCell="G34" sqref="G34"/>
    </sheetView>
  </sheetViews>
  <sheetFormatPr defaultColWidth="9.140625" defaultRowHeight="15" customHeight="1"/>
  <cols>
    <col min="1" max="1" width="25.421875" style="0" customWidth="1"/>
    <col min="2" max="2" width="29.57421875" style="0" customWidth="1"/>
    <col min="3" max="3" width="33.00390625" style="0" customWidth="1"/>
    <col min="4" max="4" width="28.140625" style="0" customWidth="1"/>
  </cols>
  <sheetData>
    <row r="1" spans="2:4" ht="15" customHeight="1">
      <c r="B1" s="7"/>
      <c r="C1" s="7"/>
      <c r="D1" s="8"/>
    </row>
    <row r="2" spans="1:4" ht="30.75" customHeight="1">
      <c r="A2" s="9" t="s">
        <v>1</v>
      </c>
      <c r="B2" s="9"/>
      <c r="C2" s="9"/>
      <c r="D2" s="9"/>
    </row>
    <row r="3" spans="1:4" ht="15" customHeight="1">
      <c r="A3" s="7"/>
      <c r="B3" s="7"/>
      <c r="C3" s="7"/>
      <c r="D3" s="8" t="s">
        <v>2</v>
      </c>
    </row>
    <row r="4" spans="1:4" ht="15" customHeight="1">
      <c r="A4" s="133" t="s">
        <v>3</v>
      </c>
      <c r="B4" s="133"/>
      <c r="C4" s="133" t="s">
        <v>4</v>
      </c>
      <c r="D4" s="133"/>
    </row>
    <row r="5" spans="1:4" ht="15" customHeight="1">
      <c r="A5" s="12" t="s">
        <v>5</v>
      </c>
      <c r="B5" s="10" t="s">
        <v>6</v>
      </c>
      <c r="C5" s="12" t="s">
        <v>5</v>
      </c>
      <c r="D5" s="10" t="s">
        <v>6</v>
      </c>
    </row>
    <row r="6" spans="1:4" ht="12.75" customHeight="1">
      <c r="A6" s="13" t="s">
        <v>7</v>
      </c>
      <c r="B6" s="11">
        <f>10634721+397544+828192+403314+167772</f>
        <v>12431543</v>
      </c>
      <c r="C6" s="14" t="s">
        <v>8</v>
      </c>
      <c r="D6" s="11"/>
    </row>
    <row r="7" spans="1:4" ht="12.75" customHeight="1">
      <c r="A7" s="13" t="s">
        <v>9</v>
      </c>
      <c r="B7" s="11"/>
      <c r="C7" s="14" t="s">
        <v>10</v>
      </c>
      <c r="D7" s="11"/>
    </row>
    <row r="8" spans="1:4" ht="12.75" customHeight="1">
      <c r="A8" s="13" t="s">
        <v>11</v>
      </c>
      <c r="B8" s="11"/>
      <c r="C8" s="14" t="s">
        <v>12</v>
      </c>
      <c r="D8" s="11"/>
    </row>
    <row r="9" spans="1:4" ht="12.75" customHeight="1">
      <c r="A9" s="13" t="s">
        <v>13</v>
      </c>
      <c r="B9" s="11"/>
      <c r="C9" s="14" t="s">
        <v>14</v>
      </c>
      <c r="D9" s="11"/>
    </row>
    <row r="10" spans="1:4" ht="12.75" customHeight="1">
      <c r="A10" s="13" t="s">
        <v>15</v>
      </c>
      <c r="B10" s="11"/>
      <c r="C10" s="14" t="s">
        <v>16</v>
      </c>
      <c r="D10" s="11"/>
    </row>
    <row r="11" spans="1:4" ht="12.75" customHeight="1">
      <c r="A11" s="13" t="s">
        <v>17</v>
      </c>
      <c r="B11" s="11"/>
      <c r="C11" s="14" t="s">
        <v>18</v>
      </c>
      <c r="D11" s="11"/>
    </row>
    <row r="12" spans="1:4" ht="12.75" customHeight="1">
      <c r="A12" s="13" t="s">
        <v>19</v>
      </c>
      <c r="B12" s="11"/>
      <c r="C12" s="14" t="s">
        <v>20</v>
      </c>
      <c r="D12" s="11"/>
    </row>
    <row r="13" spans="1:4" ht="12.75" customHeight="1">
      <c r="A13" s="13" t="s">
        <v>21</v>
      </c>
      <c r="B13" s="11"/>
      <c r="C13" s="14" t="s">
        <v>22</v>
      </c>
      <c r="D13" s="11"/>
    </row>
    <row r="14" spans="1:4" ht="12.75" customHeight="1">
      <c r="A14" s="13"/>
      <c r="B14" s="11"/>
      <c r="C14" s="14" t="s">
        <v>23</v>
      </c>
      <c r="D14" s="11"/>
    </row>
    <row r="15" spans="1:4" ht="12.75" customHeight="1">
      <c r="A15" s="13"/>
      <c r="B15" s="11"/>
      <c r="C15" s="14" t="s">
        <v>24</v>
      </c>
      <c r="D15" s="11"/>
    </row>
    <row r="16" spans="1:4" ht="12.75" customHeight="1">
      <c r="A16" s="13"/>
      <c r="B16" s="11"/>
      <c r="C16" s="14" t="s">
        <v>25</v>
      </c>
      <c r="D16" s="11"/>
    </row>
    <row r="17" spans="1:4" ht="12.75" customHeight="1">
      <c r="A17" s="13"/>
      <c r="B17" s="11"/>
      <c r="C17" s="14" t="s">
        <v>26</v>
      </c>
      <c r="D17" s="11"/>
    </row>
    <row r="18" spans="1:4" ht="12.75" customHeight="1">
      <c r="A18" s="13"/>
      <c r="B18" s="11"/>
      <c r="C18" s="14" t="s">
        <v>27</v>
      </c>
      <c r="D18" s="11"/>
    </row>
    <row r="19" spans="1:4" ht="12.75" customHeight="1">
      <c r="A19" s="13"/>
      <c r="B19" s="11"/>
      <c r="C19" s="14" t="s">
        <v>28</v>
      </c>
      <c r="D19" s="11">
        <f>869167+45694+95265+46080+18584</f>
        <v>1074790</v>
      </c>
    </row>
    <row r="20" spans="1:4" ht="12.75" customHeight="1">
      <c r="A20" s="13"/>
      <c r="B20" s="11"/>
      <c r="C20" s="14" t="s">
        <v>29</v>
      </c>
      <c r="D20" s="11"/>
    </row>
    <row r="21" spans="1:4" ht="12.75" customHeight="1">
      <c r="A21" s="13"/>
      <c r="B21" s="11"/>
      <c r="C21" s="14" t="s">
        <v>30</v>
      </c>
      <c r="D21" s="11">
        <f>332234+17135+35724+17280+6969</f>
        <v>409342</v>
      </c>
    </row>
    <row r="22" spans="1:4" ht="12.75" customHeight="1">
      <c r="A22" s="13"/>
      <c r="B22" s="11"/>
      <c r="C22" s="14" t="s">
        <v>31</v>
      </c>
      <c r="D22" s="11"/>
    </row>
    <row r="23" spans="1:4" ht="12.75" customHeight="1">
      <c r="A23" s="13"/>
      <c r="B23" s="11"/>
      <c r="C23" s="14" t="s">
        <v>32</v>
      </c>
      <c r="D23" s="11"/>
    </row>
    <row r="24" spans="1:4" ht="12.75" customHeight="1">
      <c r="A24" s="13"/>
      <c r="B24" s="11"/>
      <c r="C24" s="14" t="s">
        <v>33</v>
      </c>
      <c r="D24" s="11">
        <v>206000</v>
      </c>
    </row>
    <row r="25" spans="1:4" ht="12.75" customHeight="1">
      <c r="A25" s="13"/>
      <c r="B25" s="11"/>
      <c r="C25" s="14" t="s">
        <v>34</v>
      </c>
      <c r="D25" s="11"/>
    </row>
    <row r="26" spans="1:4" ht="12.75" customHeight="1">
      <c r="A26" s="13"/>
      <c r="B26" s="11"/>
      <c r="C26" s="14" t="s">
        <v>35</v>
      </c>
      <c r="D26" s="11"/>
    </row>
    <row r="27" spans="1:4" ht="12.75" customHeight="1">
      <c r="A27" s="13"/>
      <c r="B27" s="11"/>
      <c r="C27" s="14" t="s">
        <v>36</v>
      </c>
      <c r="D27" s="11"/>
    </row>
    <row r="28" spans="1:4" ht="12.75" customHeight="1">
      <c r="A28" s="13"/>
      <c r="B28" s="11"/>
      <c r="C28" s="14" t="s">
        <v>37</v>
      </c>
      <c r="D28" s="11"/>
    </row>
    <row r="29" spans="1:4" ht="12.75" customHeight="1">
      <c r="A29" s="13"/>
      <c r="B29" s="11"/>
      <c r="C29" s="14" t="s">
        <v>38</v>
      </c>
      <c r="D29" s="11"/>
    </row>
    <row r="30" spans="1:4" ht="12.75" customHeight="1">
      <c r="A30" s="13"/>
      <c r="B30" s="11"/>
      <c r="C30" s="14" t="s">
        <v>39</v>
      </c>
      <c r="D30" s="11">
        <f>8575444+300444+625754+305394+128281</f>
        <v>9935317</v>
      </c>
    </row>
    <row r="31" spans="1:4" ht="12.75" customHeight="1">
      <c r="A31" s="13"/>
      <c r="B31" s="11"/>
      <c r="C31" s="14" t="s">
        <v>40</v>
      </c>
      <c r="D31" s="11">
        <f>651876+34271+71449+34560+13938</f>
        <v>806094</v>
      </c>
    </row>
    <row r="32" spans="1:4" ht="12.75" customHeight="1">
      <c r="A32" s="13"/>
      <c r="B32" s="11"/>
      <c r="C32" s="14" t="s">
        <v>41</v>
      </c>
      <c r="D32" s="11"/>
    </row>
    <row r="33" spans="1:4" ht="12.75" customHeight="1">
      <c r="A33" s="13"/>
      <c r="B33" s="11"/>
      <c r="C33" s="14" t="s">
        <v>42</v>
      </c>
      <c r="D33" s="11"/>
    </row>
    <row r="34" spans="1:4" ht="12.75" customHeight="1">
      <c r="A34" s="13"/>
      <c r="B34" s="11"/>
      <c r="C34" s="14" t="s">
        <v>43</v>
      </c>
      <c r="D34" s="11"/>
    </row>
    <row r="35" spans="1:4" ht="12.75" customHeight="1">
      <c r="A35" s="13"/>
      <c r="B35" s="11"/>
      <c r="C35" s="14" t="s">
        <v>44</v>
      </c>
      <c r="D35" s="11"/>
    </row>
    <row r="36" spans="1:4" ht="12.75" customHeight="1">
      <c r="A36" s="13"/>
      <c r="B36" s="11"/>
      <c r="C36" s="14" t="s">
        <v>45</v>
      </c>
      <c r="D36" s="11"/>
    </row>
    <row r="37" spans="1:4" ht="12.75" customHeight="1">
      <c r="A37" s="13"/>
      <c r="B37" s="11"/>
      <c r="C37" s="14" t="s">
        <v>46</v>
      </c>
      <c r="D37" s="11"/>
    </row>
    <row r="38" spans="1:4" ht="12.75" customHeight="1">
      <c r="A38" s="13"/>
      <c r="B38" s="11"/>
      <c r="C38" s="14" t="s">
        <v>47</v>
      </c>
      <c r="D38" s="11"/>
    </row>
    <row r="39" spans="1:4" ht="12.75" customHeight="1">
      <c r="A39" s="13"/>
      <c r="B39" s="11"/>
      <c r="C39" s="14" t="s">
        <v>48</v>
      </c>
      <c r="D39" s="11"/>
    </row>
    <row r="40" spans="1:4" ht="12.75" customHeight="1">
      <c r="A40" s="13" t="s">
        <v>49</v>
      </c>
      <c r="B40" s="11">
        <f>10634721+397544+828192+403314+167772</f>
        <v>12431543</v>
      </c>
      <c r="C40" s="14" t="s">
        <v>50</v>
      </c>
      <c r="D40" s="11">
        <f>SUM(D19:D39)</f>
        <v>12431543</v>
      </c>
    </row>
    <row r="41" spans="1:4" ht="12.75" customHeight="1">
      <c r="A41" s="13" t="s">
        <v>51</v>
      </c>
      <c r="B41" s="11">
        <f>10634721+397544+828192+403314+167772</f>
        <v>12431543</v>
      </c>
      <c r="C41" s="14" t="s">
        <v>52</v>
      </c>
      <c r="D41" s="11">
        <v>12431543</v>
      </c>
    </row>
    <row r="42" spans="1:4" ht="12.75" customHeight="1">
      <c r="A42" s="13"/>
      <c r="B42" s="11"/>
      <c r="C42" s="14"/>
      <c r="D42" s="11"/>
    </row>
  </sheetData>
  <sheetProtection/>
  <mergeCells count="2">
    <mergeCell ref="A4:B4"/>
    <mergeCell ref="C4:D4"/>
  </mergeCells>
  <printOptions/>
  <pageMargins left="0.7480314960629921" right="0.7480314960629921" top="0.46" bottom="0.42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9"/>
  <sheetViews>
    <sheetView showGridLines="0" workbookViewId="0" topLeftCell="A46">
      <selection activeCell="E49" sqref="E49"/>
    </sheetView>
  </sheetViews>
  <sheetFormatPr defaultColWidth="9.140625" defaultRowHeight="12.75" customHeight="1"/>
  <cols>
    <col min="1" max="3" width="5.28125" style="0" customWidth="1"/>
    <col min="4" max="4" width="9.00390625" style="0" customWidth="1"/>
    <col min="5" max="5" width="27.421875" style="0" customWidth="1"/>
    <col min="6" max="6" width="11.421875" style="0" customWidth="1"/>
    <col min="7" max="10" width="9.7109375" style="0" customWidth="1"/>
    <col min="11" max="11" width="11.7109375" style="0" customWidth="1"/>
    <col min="12" max="12" width="9.7109375" style="0" customWidth="1"/>
    <col min="13" max="13" width="14.7109375" style="0" customWidth="1"/>
    <col min="14" max="14" width="13.140625" style="0" customWidth="1"/>
    <col min="15" max="17" width="9.7109375" style="0" customWidth="1"/>
    <col min="18" max="18" width="13.421875" style="0" customWidth="1"/>
    <col min="19" max="22" width="9.7109375" style="0" customWidth="1"/>
    <col min="23" max="32" width="10.28125" style="0" customWidth="1"/>
    <col min="33" max="96" width="7.8515625" style="0" customWidth="1"/>
    <col min="97" max="97" width="10.28125" style="0" customWidth="1"/>
  </cols>
  <sheetData>
    <row r="1" spans="1:97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</row>
    <row r="2" spans="1:97" ht="24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9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</row>
    <row r="3" spans="1:97" ht="21.7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24.75" customHeight="1">
      <c r="A4" s="19" t="s">
        <v>54</v>
      </c>
      <c r="B4" s="19"/>
      <c r="C4" s="19"/>
      <c r="D4" s="25"/>
      <c r="E4" s="25"/>
      <c r="F4" s="136" t="s">
        <v>55</v>
      </c>
      <c r="G4" s="24" t="s">
        <v>56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144" t="s">
        <v>57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4.75" customHeight="1">
      <c r="A5" s="19" t="s">
        <v>58</v>
      </c>
      <c r="B5" s="19"/>
      <c r="C5" s="19"/>
      <c r="D5" s="133" t="s">
        <v>59</v>
      </c>
      <c r="E5" s="133" t="s">
        <v>60</v>
      </c>
      <c r="F5" s="136"/>
      <c r="G5" s="138" t="s">
        <v>61</v>
      </c>
      <c r="H5" s="26" t="s">
        <v>62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140" t="s">
        <v>63</v>
      </c>
      <c r="T5" s="142" t="s">
        <v>64</v>
      </c>
      <c r="U5" s="142" t="s">
        <v>65</v>
      </c>
      <c r="V5" s="144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34.5" customHeight="1">
      <c r="A6" s="10" t="s">
        <v>66</v>
      </c>
      <c r="B6" s="10" t="s">
        <v>67</v>
      </c>
      <c r="C6" s="10" t="s">
        <v>68</v>
      </c>
      <c r="D6" s="135"/>
      <c r="E6" s="135"/>
      <c r="F6" s="137"/>
      <c r="G6" s="139"/>
      <c r="H6" s="27" t="s">
        <v>69</v>
      </c>
      <c r="I6" s="27" t="s">
        <v>70</v>
      </c>
      <c r="J6" s="27" t="s">
        <v>71</v>
      </c>
      <c r="K6" s="27" t="s">
        <v>72</v>
      </c>
      <c r="L6" s="27" t="s">
        <v>73</v>
      </c>
      <c r="M6" s="27" t="s">
        <v>74</v>
      </c>
      <c r="N6" s="27" t="s">
        <v>75</v>
      </c>
      <c r="O6" s="27" t="s">
        <v>76</v>
      </c>
      <c r="P6" s="27" t="s">
        <v>77</v>
      </c>
      <c r="Q6" s="27" t="s">
        <v>78</v>
      </c>
      <c r="R6" s="27" t="s">
        <v>79</v>
      </c>
      <c r="S6" s="141"/>
      <c r="T6" s="141"/>
      <c r="U6" s="143"/>
      <c r="V6" s="145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75" customHeight="1">
      <c r="A7" s="17" t="s">
        <v>61</v>
      </c>
      <c r="B7" s="17"/>
      <c r="C7" s="17"/>
      <c r="D7" s="17"/>
      <c r="E7" s="17"/>
      <c r="F7" s="11">
        <f>F8+F22+F17+F27+F32</f>
        <v>12431543</v>
      </c>
      <c r="G7" s="22">
        <v>12431543</v>
      </c>
      <c r="H7" s="23">
        <v>12431543</v>
      </c>
      <c r="I7" s="23">
        <v>12431543</v>
      </c>
      <c r="J7" s="23"/>
      <c r="K7" s="23"/>
      <c r="L7" s="23"/>
      <c r="M7" s="23"/>
      <c r="N7" s="11"/>
      <c r="O7" s="23"/>
      <c r="P7" s="23"/>
      <c r="Q7" s="23"/>
      <c r="R7" s="23"/>
      <c r="S7" s="11"/>
      <c r="T7" s="22"/>
      <c r="U7" s="11"/>
      <c r="V7" s="1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2.75" customHeight="1">
      <c r="A8" s="17"/>
      <c r="B8" s="17"/>
      <c r="C8" s="17"/>
      <c r="D8" s="17">
        <v>319001</v>
      </c>
      <c r="E8" s="17" t="s">
        <v>264</v>
      </c>
      <c r="F8" s="11">
        <v>10634721</v>
      </c>
      <c r="G8" s="22">
        <v>10634721</v>
      </c>
      <c r="H8" s="23">
        <v>10634721</v>
      </c>
      <c r="I8" s="23">
        <v>10634721</v>
      </c>
      <c r="J8" s="23"/>
      <c r="K8" s="23"/>
      <c r="L8" s="23"/>
      <c r="M8" s="23"/>
      <c r="N8" s="11"/>
      <c r="O8" s="23"/>
      <c r="P8" s="23"/>
      <c r="Q8" s="23"/>
      <c r="R8" s="23"/>
      <c r="S8" s="11"/>
      <c r="T8" s="22"/>
      <c r="U8" s="11"/>
      <c r="V8" s="11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2.75" customHeight="1">
      <c r="A9" s="17">
        <v>208</v>
      </c>
      <c r="B9" s="17" t="s">
        <v>265</v>
      </c>
      <c r="C9" s="17" t="s">
        <v>265</v>
      </c>
      <c r="D9" s="17">
        <v>319001</v>
      </c>
      <c r="E9" s="17" t="s">
        <v>266</v>
      </c>
      <c r="F9" s="11">
        <v>869167</v>
      </c>
      <c r="G9" s="22">
        <v>869167</v>
      </c>
      <c r="H9" s="23">
        <v>869167</v>
      </c>
      <c r="I9" s="23">
        <v>869167</v>
      </c>
      <c r="J9" s="23"/>
      <c r="K9" s="23"/>
      <c r="L9" s="23"/>
      <c r="M9" s="23"/>
      <c r="N9" s="11"/>
      <c r="O9" s="23"/>
      <c r="P9" s="23"/>
      <c r="Q9" s="23"/>
      <c r="R9" s="23"/>
      <c r="S9" s="11"/>
      <c r="T9" s="22"/>
      <c r="U9" s="11"/>
      <c r="V9" s="11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2.75" customHeight="1">
      <c r="A10" s="17">
        <v>220</v>
      </c>
      <c r="B10" s="17" t="s">
        <v>267</v>
      </c>
      <c r="C10" s="17" t="s">
        <v>267</v>
      </c>
      <c r="D10" s="17">
        <v>319001</v>
      </c>
      <c r="E10" s="17" t="s">
        <v>268</v>
      </c>
      <c r="F10" s="11">
        <v>8525444</v>
      </c>
      <c r="G10" s="22">
        <v>8525444</v>
      </c>
      <c r="H10" s="23">
        <v>8525444</v>
      </c>
      <c r="I10" s="23">
        <v>8525444</v>
      </c>
      <c r="J10" s="23"/>
      <c r="K10" s="23"/>
      <c r="L10" s="23"/>
      <c r="M10" s="23"/>
      <c r="N10" s="11"/>
      <c r="O10" s="23"/>
      <c r="P10" s="23"/>
      <c r="Q10" s="23"/>
      <c r="R10" s="23"/>
      <c r="S10" s="11"/>
      <c r="T10" s="22"/>
      <c r="U10" s="11"/>
      <c r="V10" s="1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ht="12.75" customHeight="1">
      <c r="A11" s="17">
        <v>220</v>
      </c>
      <c r="B11" s="17" t="s">
        <v>267</v>
      </c>
      <c r="C11" s="17">
        <v>14</v>
      </c>
      <c r="D11" s="17">
        <v>319001</v>
      </c>
      <c r="E11" s="17" t="s">
        <v>269</v>
      </c>
      <c r="F11" s="11">
        <v>50000</v>
      </c>
      <c r="G11" s="22">
        <v>50000</v>
      </c>
      <c r="H11" s="23">
        <v>50000</v>
      </c>
      <c r="I11" s="23">
        <v>50000</v>
      </c>
      <c r="J11" s="23"/>
      <c r="K11" s="23"/>
      <c r="L11" s="23"/>
      <c r="M11" s="23"/>
      <c r="N11" s="11"/>
      <c r="O11" s="23"/>
      <c r="P11" s="23"/>
      <c r="Q11" s="23"/>
      <c r="R11" s="23"/>
      <c r="S11" s="11"/>
      <c r="T11" s="22"/>
      <c r="U11" s="11"/>
      <c r="V11" s="11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2.75" customHeight="1">
      <c r="A12" s="17">
        <v>221</v>
      </c>
      <c r="B12" s="17" t="s">
        <v>270</v>
      </c>
      <c r="C12" s="17" t="s">
        <v>267</v>
      </c>
      <c r="D12" s="17">
        <v>319001</v>
      </c>
      <c r="E12" s="17" t="s">
        <v>80</v>
      </c>
      <c r="F12" s="11">
        <v>651876</v>
      </c>
      <c r="G12" s="22">
        <v>651876</v>
      </c>
      <c r="H12" s="23">
        <v>651876</v>
      </c>
      <c r="I12" s="23">
        <v>651876</v>
      </c>
      <c r="J12" s="23"/>
      <c r="K12" s="23"/>
      <c r="L12" s="23"/>
      <c r="M12" s="23"/>
      <c r="N12" s="11"/>
      <c r="O12" s="23"/>
      <c r="P12" s="23"/>
      <c r="Q12" s="23"/>
      <c r="R12" s="23"/>
      <c r="S12" s="11"/>
      <c r="T12" s="22"/>
      <c r="U12" s="11"/>
      <c r="V12" s="11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ht="12.75" customHeight="1">
      <c r="A13" s="17">
        <v>210</v>
      </c>
      <c r="B13" s="17">
        <v>11</v>
      </c>
      <c r="C13" s="17" t="s">
        <v>267</v>
      </c>
      <c r="D13" s="17">
        <v>319001</v>
      </c>
      <c r="E13" s="17" t="s">
        <v>271</v>
      </c>
      <c r="F13" s="11">
        <v>143359</v>
      </c>
      <c r="G13" s="22">
        <v>143359</v>
      </c>
      <c r="H13" s="23">
        <v>143359</v>
      </c>
      <c r="I13" s="23">
        <v>143359</v>
      </c>
      <c r="J13" s="23"/>
      <c r="K13" s="23"/>
      <c r="L13" s="23"/>
      <c r="M13" s="23"/>
      <c r="N13" s="11"/>
      <c r="O13" s="23"/>
      <c r="P13" s="23"/>
      <c r="Q13" s="23"/>
      <c r="R13" s="23"/>
      <c r="S13" s="11"/>
      <c r="T13" s="22"/>
      <c r="U13" s="11"/>
      <c r="V13" s="11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12.75" customHeight="1">
      <c r="A14" s="17">
        <v>210</v>
      </c>
      <c r="B14" s="17">
        <v>11</v>
      </c>
      <c r="C14" s="17" t="s">
        <v>270</v>
      </c>
      <c r="D14" s="17">
        <v>319001</v>
      </c>
      <c r="E14" s="17" t="s">
        <v>272</v>
      </c>
      <c r="F14" s="11">
        <v>188875</v>
      </c>
      <c r="G14" s="22">
        <v>188875</v>
      </c>
      <c r="H14" s="23">
        <v>188875</v>
      </c>
      <c r="I14" s="23">
        <v>188875</v>
      </c>
      <c r="J14" s="23"/>
      <c r="K14" s="23"/>
      <c r="L14" s="23"/>
      <c r="M14" s="23"/>
      <c r="N14" s="11"/>
      <c r="O14" s="23"/>
      <c r="P14" s="23"/>
      <c r="Q14" s="23"/>
      <c r="R14" s="23"/>
      <c r="S14" s="11"/>
      <c r="T14" s="22"/>
      <c r="U14" s="11"/>
      <c r="V14" s="11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2.75" customHeight="1">
      <c r="A15" s="17">
        <v>213</v>
      </c>
      <c r="B15" s="17" t="s">
        <v>267</v>
      </c>
      <c r="C15" s="17" t="s">
        <v>267</v>
      </c>
      <c r="D15" s="17">
        <v>319001</v>
      </c>
      <c r="E15" s="17" t="s">
        <v>268</v>
      </c>
      <c r="F15" s="11">
        <v>60000</v>
      </c>
      <c r="G15" s="22">
        <v>60000</v>
      </c>
      <c r="H15" s="23">
        <v>60000</v>
      </c>
      <c r="I15" s="23">
        <v>60000</v>
      </c>
      <c r="J15" s="23"/>
      <c r="K15" s="23"/>
      <c r="L15" s="23"/>
      <c r="M15" s="23"/>
      <c r="N15" s="11"/>
      <c r="O15" s="23"/>
      <c r="P15" s="23"/>
      <c r="Q15" s="23"/>
      <c r="R15" s="23"/>
      <c r="S15" s="11"/>
      <c r="T15" s="22"/>
      <c r="U15" s="11"/>
      <c r="V15" s="11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12.75" customHeight="1">
      <c r="A16" s="17">
        <v>213</v>
      </c>
      <c r="B16" s="17" t="s">
        <v>270</v>
      </c>
      <c r="C16" s="17" t="s">
        <v>267</v>
      </c>
      <c r="D16" s="17">
        <v>319001</v>
      </c>
      <c r="E16" s="17" t="s">
        <v>268</v>
      </c>
      <c r="F16" s="11">
        <v>146000</v>
      </c>
      <c r="G16" s="22">
        <v>146000</v>
      </c>
      <c r="H16" s="23">
        <v>146000</v>
      </c>
      <c r="I16" s="23">
        <v>146000</v>
      </c>
      <c r="J16" s="23"/>
      <c r="K16" s="23"/>
      <c r="L16" s="23"/>
      <c r="M16" s="23"/>
      <c r="N16" s="11"/>
      <c r="O16" s="23"/>
      <c r="P16" s="23"/>
      <c r="Q16" s="23"/>
      <c r="R16" s="23"/>
      <c r="S16" s="11"/>
      <c r="T16" s="22"/>
      <c r="U16" s="11"/>
      <c r="V16" s="11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97" ht="12.75" customHeight="1">
      <c r="A17" s="17"/>
      <c r="B17" s="17"/>
      <c r="C17" s="17"/>
      <c r="D17" s="17">
        <v>319002</v>
      </c>
      <c r="E17" s="17" t="s">
        <v>275</v>
      </c>
      <c r="F17" s="11">
        <v>397544</v>
      </c>
      <c r="G17" s="22">
        <v>397544</v>
      </c>
      <c r="H17" s="23">
        <v>397544</v>
      </c>
      <c r="I17" s="23">
        <v>397544</v>
      </c>
      <c r="J17" s="23"/>
      <c r="K17" s="23"/>
      <c r="L17" s="23"/>
      <c r="M17" s="23"/>
      <c r="N17" s="11"/>
      <c r="O17" s="23"/>
      <c r="P17" s="23"/>
      <c r="Q17" s="23"/>
      <c r="R17" s="23"/>
      <c r="S17" s="11"/>
      <c r="T17" s="22"/>
      <c r="U17" s="11"/>
      <c r="V17" s="11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12.75" customHeight="1">
      <c r="A18" s="17">
        <v>208</v>
      </c>
      <c r="B18" s="17" t="s">
        <v>265</v>
      </c>
      <c r="C18" s="17" t="s">
        <v>265</v>
      </c>
      <c r="D18" s="17">
        <v>319002</v>
      </c>
      <c r="E18" s="17" t="s">
        <v>266</v>
      </c>
      <c r="F18" s="11">
        <v>45694</v>
      </c>
      <c r="G18" s="22">
        <v>45694</v>
      </c>
      <c r="H18" s="23">
        <v>45694</v>
      </c>
      <c r="I18" s="23">
        <v>45694</v>
      </c>
      <c r="J18" s="23"/>
      <c r="K18" s="23"/>
      <c r="L18" s="23"/>
      <c r="M18" s="23"/>
      <c r="N18" s="11"/>
      <c r="O18" s="23"/>
      <c r="P18" s="23"/>
      <c r="Q18" s="23"/>
      <c r="R18" s="23"/>
      <c r="S18" s="11"/>
      <c r="T18" s="22"/>
      <c r="U18" s="11"/>
      <c r="V18" s="11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2.75" customHeight="1">
      <c r="A19" s="17">
        <v>220</v>
      </c>
      <c r="B19" s="17" t="s">
        <v>267</v>
      </c>
      <c r="C19" s="17">
        <v>50</v>
      </c>
      <c r="D19" s="17">
        <v>319002</v>
      </c>
      <c r="E19" s="17" t="s">
        <v>274</v>
      </c>
      <c r="F19" s="11">
        <v>300444</v>
      </c>
      <c r="G19" s="22">
        <v>300444</v>
      </c>
      <c r="H19" s="23">
        <v>300444</v>
      </c>
      <c r="I19" s="23">
        <v>300444</v>
      </c>
      <c r="J19" s="23"/>
      <c r="K19" s="23"/>
      <c r="L19" s="23"/>
      <c r="M19" s="23"/>
      <c r="N19" s="11"/>
      <c r="O19" s="23"/>
      <c r="P19" s="23"/>
      <c r="Q19" s="23"/>
      <c r="R19" s="23"/>
      <c r="S19" s="11"/>
      <c r="T19" s="22"/>
      <c r="U19" s="11"/>
      <c r="V19" s="11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75" customHeight="1">
      <c r="A20" s="17">
        <v>210</v>
      </c>
      <c r="B20" s="17">
        <v>11</v>
      </c>
      <c r="C20" s="17" t="s">
        <v>270</v>
      </c>
      <c r="D20" s="17">
        <v>319002</v>
      </c>
      <c r="E20" s="17" t="s">
        <v>272</v>
      </c>
      <c r="F20" s="11">
        <v>17135</v>
      </c>
      <c r="G20" s="22">
        <v>17135</v>
      </c>
      <c r="H20" s="23">
        <v>17135</v>
      </c>
      <c r="I20" s="23">
        <v>17135</v>
      </c>
      <c r="J20" s="23"/>
      <c r="K20" s="23"/>
      <c r="L20" s="23"/>
      <c r="M20" s="23"/>
      <c r="N20" s="11"/>
      <c r="O20" s="23"/>
      <c r="P20" s="23"/>
      <c r="Q20" s="23"/>
      <c r="R20" s="23"/>
      <c r="S20" s="11"/>
      <c r="T20" s="22"/>
      <c r="U20" s="11"/>
      <c r="V20" s="11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75" customHeight="1">
      <c r="A21" s="17">
        <v>221</v>
      </c>
      <c r="B21" s="17" t="s">
        <v>270</v>
      </c>
      <c r="C21" s="17" t="s">
        <v>267</v>
      </c>
      <c r="D21" s="17">
        <v>319002</v>
      </c>
      <c r="E21" s="17" t="s">
        <v>80</v>
      </c>
      <c r="F21" s="11">
        <v>34271</v>
      </c>
      <c r="G21" s="22">
        <v>34271</v>
      </c>
      <c r="H21" s="23">
        <v>34271</v>
      </c>
      <c r="I21" s="23">
        <v>34271</v>
      </c>
      <c r="J21" s="23"/>
      <c r="K21" s="23"/>
      <c r="L21" s="23"/>
      <c r="M21" s="23"/>
      <c r="N21" s="11"/>
      <c r="O21" s="23"/>
      <c r="P21" s="23"/>
      <c r="Q21" s="23"/>
      <c r="R21" s="23"/>
      <c r="S21" s="11"/>
      <c r="T21" s="22"/>
      <c r="U21" s="11"/>
      <c r="V21" s="11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75" customHeight="1">
      <c r="A22" s="17"/>
      <c r="B22" s="17"/>
      <c r="C22" s="17"/>
      <c r="D22" s="17">
        <v>319003</v>
      </c>
      <c r="E22" s="17" t="s">
        <v>273</v>
      </c>
      <c r="F22" s="11">
        <v>828192</v>
      </c>
      <c r="G22" s="22">
        <v>828192</v>
      </c>
      <c r="H22" s="23">
        <v>828192</v>
      </c>
      <c r="I22" s="23">
        <v>828192</v>
      </c>
      <c r="J22" s="23"/>
      <c r="K22" s="23"/>
      <c r="L22" s="23"/>
      <c r="M22" s="23"/>
      <c r="N22" s="11"/>
      <c r="O22" s="23"/>
      <c r="P22" s="23"/>
      <c r="Q22" s="23"/>
      <c r="R22" s="23"/>
      <c r="S22" s="11"/>
      <c r="T22" s="22"/>
      <c r="U22" s="11"/>
      <c r="V22" s="11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75" customHeight="1">
      <c r="A23" s="17">
        <v>208</v>
      </c>
      <c r="B23" s="17" t="s">
        <v>265</v>
      </c>
      <c r="C23" s="17" t="s">
        <v>265</v>
      </c>
      <c r="D23" s="17">
        <v>319003</v>
      </c>
      <c r="E23" s="17" t="s">
        <v>266</v>
      </c>
      <c r="F23" s="11">
        <v>95265</v>
      </c>
      <c r="G23" s="22">
        <v>95265</v>
      </c>
      <c r="H23" s="23">
        <v>95265</v>
      </c>
      <c r="I23" s="23">
        <v>95265</v>
      </c>
      <c r="J23" s="23"/>
      <c r="K23" s="23"/>
      <c r="L23" s="23"/>
      <c r="M23" s="23"/>
      <c r="N23" s="11"/>
      <c r="O23" s="23"/>
      <c r="P23" s="23"/>
      <c r="Q23" s="23"/>
      <c r="R23" s="23"/>
      <c r="S23" s="11"/>
      <c r="T23" s="22"/>
      <c r="U23" s="11"/>
      <c r="V23" s="11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75" customHeight="1">
      <c r="A24" s="17">
        <v>220</v>
      </c>
      <c r="B24" s="17" t="s">
        <v>267</v>
      </c>
      <c r="C24" s="17">
        <v>50</v>
      </c>
      <c r="D24" s="17">
        <v>319003</v>
      </c>
      <c r="E24" s="17" t="s">
        <v>274</v>
      </c>
      <c r="F24" s="11">
        <v>625754</v>
      </c>
      <c r="G24" s="22">
        <v>625754</v>
      </c>
      <c r="H24" s="23">
        <v>625754</v>
      </c>
      <c r="I24" s="23">
        <v>625754</v>
      </c>
      <c r="J24" s="23"/>
      <c r="K24" s="23"/>
      <c r="L24" s="23"/>
      <c r="M24" s="23"/>
      <c r="N24" s="11"/>
      <c r="O24" s="23"/>
      <c r="P24" s="23"/>
      <c r="Q24" s="23"/>
      <c r="R24" s="23"/>
      <c r="S24" s="11"/>
      <c r="T24" s="22"/>
      <c r="U24" s="11"/>
      <c r="V24" s="11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75" customHeight="1">
      <c r="A25" s="17">
        <v>210</v>
      </c>
      <c r="B25" s="17">
        <v>11</v>
      </c>
      <c r="C25" s="17" t="s">
        <v>270</v>
      </c>
      <c r="D25" s="17">
        <v>319003</v>
      </c>
      <c r="E25" s="17" t="s">
        <v>272</v>
      </c>
      <c r="F25" s="11">
        <v>35724</v>
      </c>
      <c r="G25" s="22">
        <v>35724</v>
      </c>
      <c r="H25" s="23">
        <v>35724</v>
      </c>
      <c r="I25" s="23">
        <v>35724</v>
      </c>
      <c r="J25" s="23"/>
      <c r="K25" s="23"/>
      <c r="L25" s="23"/>
      <c r="M25" s="23"/>
      <c r="N25" s="11"/>
      <c r="O25" s="23"/>
      <c r="P25" s="23"/>
      <c r="Q25" s="23"/>
      <c r="R25" s="23"/>
      <c r="S25" s="11"/>
      <c r="T25" s="22"/>
      <c r="U25" s="11"/>
      <c r="V25" s="1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75" customHeight="1">
      <c r="A26" s="17">
        <v>221</v>
      </c>
      <c r="B26" s="17" t="s">
        <v>270</v>
      </c>
      <c r="C26" s="17" t="s">
        <v>267</v>
      </c>
      <c r="D26" s="17">
        <v>319003</v>
      </c>
      <c r="E26" s="17" t="s">
        <v>80</v>
      </c>
      <c r="F26" s="11">
        <v>71449</v>
      </c>
      <c r="G26" s="22">
        <v>71449</v>
      </c>
      <c r="H26" s="23">
        <v>71449</v>
      </c>
      <c r="I26" s="23">
        <v>71449</v>
      </c>
      <c r="J26" s="23"/>
      <c r="K26" s="23"/>
      <c r="L26" s="23"/>
      <c r="M26" s="23"/>
      <c r="N26" s="11"/>
      <c r="O26" s="23"/>
      <c r="P26" s="23"/>
      <c r="Q26" s="23"/>
      <c r="R26" s="23"/>
      <c r="S26" s="11"/>
      <c r="T26" s="22"/>
      <c r="U26" s="11"/>
      <c r="V26" s="1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75" customHeight="1">
      <c r="A27" s="17"/>
      <c r="B27" s="17"/>
      <c r="C27" s="17"/>
      <c r="D27" s="17">
        <v>319004</v>
      </c>
      <c r="E27" s="17" t="s">
        <v>276</v>
      </c>
      <c r="F27" s="11">
        <v>403314</v>
      </c>
      <c r="G27" s="22">
        <v>403314</v>
      </c>
      <c r="H27" s="23">
        <v>403314</v>
      </c>
      <c r="I27" s="23">
        <v>403314</v>
      </c>
      <c r="J27" s="23"/>
      <c r="K27" s="23"/>
      <c r="L27" s="23"/>
      <c r="M27" s="23"/>
      <c r="N27" s="11"/>
      <c r="O27" s="23"/>
      <c r="P27" s="23"/>
      <c r="Q27" s="23"/>
      <c r="R27" s="23"/>
      <c r="S27" s="11"/>
      <c r="T27" s="22"/>
      <c r="U27" s="11"/>
      <c r="V27" s="11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75" customHeight="1">
      <c r="A28" s="17">
        <v>208</v>
      </c>
      <c r="B28" s="17" t="s">
        <v>265</v>
      </c>
      <c r="C28" s="17" t="s">
        <v>265</v>
      </c>
      <c r="D28" s="17">
        <v>319004</v>
      </c>
      <c r="E28" s="17" t="s">
        <v>266</v>
      </c>
      <c r="F28" s="11">
        <v>46080</v>
      </c>
      <c r="G28" s="22">
        <v>46080</v>
      </c>
      <c r="H28" s="23">
        <v>46080</v>
      </c>
      <c r="I28" s="23">
        <v>46080</v>
      </c>
      <c r="J28" s="23"/>
      <c r="K28" s="23"/>
      <c r="L28" s="23"/>
      <c r="M28" s="23"/>
      <c r="N28" s="11"/>
      <c r="O28" s="23"/>
      <c r="P28" s="23"/>
      <c r="Q28" s="23"/>
      <c r="R28" s="23"/>
      <c r="S28" s="11"/>
      <c r="T28" s="22"/>
      <c r="U28" s="11"/>
      <c r="V28" s="1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75" customHeight="1">
      <c r="A29" s="17">
        <v>220</v>
      </c>
      <c r="B29" s="17" t="s">
        <v>267</v>
      </c>
      <c r="C29" s="17">
        <v>50</v>
      </c>
      <c r="D29" s="17">
        <v>319004</v>
      </c>
      <c r="E29" s="17" t="s">
        <v>274</v>
      </c>
      <c r="F29" s="11">
        <v>305394</v>
      </c>
      <c r="G29" s="22">
        <v>305394</v>
      </c>
      <c r="H29" s="23">
        <v>305394</v>
      </c>
      <c r="I29" s="23">
        <v>305394</v>
      </c>
      <c r="J29" s="23"/>
      <c r="K29" s="23"/>
      <c r="L29" s="23"/>
      <c r="M29" s="23"/>
      <c r="N29" s="11"/>
      <c r="O29" s="23"/>
      <c r="P29" s="23"/>
      <c r="Q29" s="23"/>
      <c r="R29" s="23"/>
      <c r="S29" s="11"/>
      <c r="T29" s="22"/>
      <c r="U29" s="11"/>
      <c r="V29" s="1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75" customHeight="1">
      <c r="A30" s="17">
        <v>210</v>
      </c>
      <c r="B30" s="17">
        <v>11</v>
      </c>
      <c r="C30" s="17" t="s">
        <v>270</v>
      </c>
      <c r="D30" s="17">
        <v>319004</v>
      </c>
      <c r="E30" s="17" t="s">
        <v>272</v>
      </c>
      <c r="F30" s="11">
        <v>17280</v>
      </c>
      <c r="G30" s="22">
        <v>17280</v>
      </c>
      <c r="H30" s="23">
        <v>17280</v>
      </c>
      <c r="I30" s="23">
        <v>17280</v>
      </c>
      <c r="J30" s="23"/>
      <c r="K30" s="23"/>
      <c r="L30" s="23"/>
      <c r="M30" s="23"/>
      <c r="N30" s="11"/>
      <c r="O30" s="23"/>
      <c r="P30" s="23"/>
      <c r="Q30" s="23"/>
      <c r="R30" s="23"/>
      <c r="S30" s="11"/>
      <c r="T30" s="22"/>
      <c r="U30" s="11"/>
      <c r="V30" s="1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75" customHeight="1">
      <c r="A31" s="17">
        <v>221</v>
      </c>
      <c r="B31" s="17" t="s">
        <v>270</v>
      </c>
      <c r="C31" s="17" t="s">
        <v>267</v>
      </c>
      <c r="D31" s="17">
        <v>319004</v>
      </c>
      <c r="E31" s="17" t="s">
        <v>80</v>
      </c>
      <c r="F31" s="11">
        <v>34560</v>
      </c>
      <c r="G31" s="22">
        <v>34560</v>
      </c>
      <c r="H31" s="23">
        <v>34560</v>
      </c>
      <c r="I31" s="23">
        <v>34560</v>
      </c>
      <c r="J31" s="23"/>
      <c r="K31" s="23"/>
      <c r="L31" s="23"/>
      <c r="M31" s="23"/>
      <c r="N31" s="11"/>
      <c r="O31" s="23"/>
      <c r="P31" s="23"/>
      <c r="Q31" s="23"/>
      <c r="R31" s="23"/>
      <c r="S31" s="11"/>
      <c r="T31" s="22"/>
      <c r="U31" s="11"/>
      <c r="V31" s="11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75" customHeight="1">
      <c r="A32" s="17"/>
      <c r="B32" s="17"/>
      <c r="C32" s="17"/>
      <c r="D32" s="17">
        <v>319006</v>
      </c>
      <c r="E32" s="17" t="s">
        <v>277</v>
      </c>
      <c r="F32" s="11">
        <v>167772</v>
      </c>
      <c r="G32" s="22">
        <v>167772</v>
      </c>
      <c r="H32" s="23">
        <v>167772</v>
      </c>
      <c r="I32" s="23">
        <v>167772</v>
      </c>
      <c r="J32" s="23"/>
      <c r="K32" s="23"/>
      <c r="L32" s="23"/>
      <c r="M32" s="23"/>
      <c r="N32" s="11"/>
      <c r="O32" s="23"/>
      <c r="P32" s="23"/>
      <c r="Q32" s="23"/>
      <c r="R32" s="23"/>
      <c r="S32" s="11"/>
      <c r="T32" s="22"/>
      <c r="U32" s="11"/>
      <c r="V32" s="1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75" customHeight="1">
      <c r="A33" s="17">
        <v>208</v>
      </c>
      <c r="B33" s="17" t="s">
        <v>265</v>
      </c>
      <c r="C33" s="17" t="s">
        <v>265</v>
      </c>
      <c r="D33" s="17">
        <v>319006</v>
      </c>
      <c r="E33" s="17" t="s">
        <v>266</v>
      </c>
      <c r="F33" s="11">
        <v>18584</v>
      </c>
      <c r="G33" s="22">
        <v>18584</v>
      </c>
      <c r="H33" s="23">
        <v>18584</v>
      </c>
      <c r="I33" s="23">
        <v>18584</v>
      </c>
      <c r="J33" s="23"/>
      <c r="K33" s="23"/>
      <c r="L33" s="23"/>
      <c r="M33" s="23"/>
      <c r="N33" s="11"/>
      <c r="O33" s="23"/>
      <c r="P33" s="23"/>
      <c r="Q33" s="23"/>
      <c r="R33" s="23"/>
      <c r="S33" s="11"/>
      <c r="T33" s="22"/>
      <c r="U33" s="11"/>
      <c r="V33" s="11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12.75" customHeight="1">
      <c r="A34" s="17">
        <v>220</v>
      </c>
      <c r="B34" s="17" t="s">
        <v>267</v>
      </c>
      <c r="C34" s="17">
        <v>50</v>
      </c>
      <c r="D34" s="17">
        <v>319006</v>
      </c>
      <c r="E34" s="17" t="s">
        <v>274</v>
      </c>
      <c r="F34" s="11">
        <v>128281</v>
      </c>
      <c r="G34" s="22">
        <v>128281</v>
      </c>
      <c r="H34" s="23">
        <v>128281</v>
      </c>
      <c r="I34" s="23">
        <v>128281</v>
      </c>
      <c r="J34" s="23"/>
      <c r="K34" s="23"/>
      <c r="L34" s="23"/>
      <c r="M34" s="23"/>
      <c r="N34" s="11"/>
      <c r="O34" s="23"/>
      <c r="P34" s="23"/>
      <c r="Q34" s="23"/>
      <c r="R34" s="23"/>
      <c r="S34" s="11"/>
      <c r="T34" s="22"/>
      <c r="U34" s="11"/>
      <c r="V34" s="1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12.75" customHeight="1">
      <c r="A35" s="17">
        <v>210</v>
      </c>
      <c r="B35" s="17">
        <v>11</v>
      </c>
      <c r="C35" s="17" t="s">
        <v>270</v>
      </c>
      <c r="D35" s="17">
        <v>319006</v>
      </c>
      <c r="E35" s="17" t="s">
        <v>272</v>
      </c>
      <c r="F35" s="11">
        <v>6969</v>
      </c>
      <c r="G35" s="22">
        <v>6969</v>
      </c>
      <c r="H35" s="23">
        <v>6969</v>
      </c>
      <c r="I35" s="23">
        <v>6969</v>
      </c>
      <c r="J35" s="23"/>
      <c r="K35" s="23"/>
      <c r="L35" s="23"/>
      <c r="M35" s="23"/>
      <c r="N35" s="11"/>
      <c r="O35" s="23"/>
      <c r="P35" s="23"/>
      <c r="Q35" s="23"/>
      <c r="R35" s="23"/>
      <c r="S35" s="11"/>
      <c r="T35" s="22"/>
      <c r="U35" s="11"/>
      <c r="V35" s="11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12.75" customHeight="1">
      <c r="A36" s="17">
        <v>221</v>
      </c>
      <c r="B36" s="17" t="s">
        <v>270</v>
      </c>
      <c r="C36" s="17" t="s">
        <v>267</v>
      </c>
      <c r="D36" s="17">
        <v>319006</v>
      </c>
      <c r="E36" s="17" t="s">
        <v>80</v>
      </c>
      <c r="F36" s="11">
        <v>13938</v>
      </c>
      <c r="G36" s="22">
        <v>13938</v>
      </c>
      <c r="H36" s="23">
        <v>13938</v>
      </c>
      <c r="I36" s="23">
        <v>13938</v>
      </c>
      <c r="J36" s="23"/>
      <c r="K36" s="23"/>
      <c r="L36" s="23"/>
      <c r="M36" s="23"/>
      <c r="N36" s="11"/>
      <c r="O36" s="23"/>
      <c r="P36" s="23"/>
      <c r="Q36" s="23"/>
      <c r="R36" s="23"/>
      <c r="S36" s="11"/>
      <c r="T36" s="22"/>
      <c r="U36" s="11"/>
      <c r="V36" s="1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12.75" customHeight="1">
      <c r="A37" s="17"/>
      <c r="B37" s="17"/>
      <c r="C37" s="17"/>
      <c r="D37" s="17"/>
      <c r="E37" s="17"/>
      <c r="F37" s="11"/>
      <c r="G37" s="22"/>
      <c r="H37" s="23"/>
      <c r="I37" s="23"/>
      <c r="J37" s="23"/>
      <c r="K37" s="23"/>
      <c r="L37" s="23"/>
      <c r="M37" s="23"/>
      <c r="N37" s="11"/>
      <c r="O37" s="23"/>
      <c r="P37" s="23"/>
      <c r="Q37" s="23"/>
      <c r="R37" s="23"/>
      <c r="S37" s="11"/>
      <c r="T37" s="22"/>
      <c r="U37" s="11"/>
      <c r="V37" s="11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12.75" customHeight="1">
      <c r="A38" s="17"/>
      <c r="B38" s="17"/>
      <c r="C38" s="17"/>
      <c r="D38" s="17"/>
      <c r="E38" s="17"/>
      <c r="F38" s="11"/>
      <c r="G38" s="22"/>
      <c r="H38" s="23"/>
      <c r="I38" s="23"/>
      <c r="J38" s="23"/>
      <c r="K38" s="23"/>
      <c r="L38" s="23"/>
      <c r="M38" s="23"/>
      <c r="N38" s="11"/>
      <c r="O38" s="23"/>
      <c r="P38" s="23"/>
      <c r="Q38" s="23"/>
      <c r="R38" s="23"/>
      <c r="S38" s="11"/>
      <c r="T38" s="22"/>
      <c r="U38" s="11"/>
      <c r="V38" s="1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</row>
    <row r="47" spans="1:97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</row>
    <row r="48" spans="1:97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</row>
    <row r="49" spans="1:97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</row>
  </sheetData>
  <sheetProtection/>
  <mergeCells count="9">
    <mergeCell ref="A3:V3"/>
    <mergeCell ref="D5:D6"/>
    <mergeCell ref="E5:E6"/>
    <mergeCell ref="F4:F6"/>
    <mergeCell ref="G5:G6"/>
    <mergeCell ref="S5:S6"/>
    <mergeCell ref="T5:T6"/>
    <mergeCell ref="U5:U6"/>
    <mergeCell ref="V4:V6"/>
  </mergeCells>
  <printOptions/>
  <pageMargins left="0.7480314960629921" right="0.7480314960629921" top="0.49" bottom="0.32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K21" sqref="K21"/>
    </sheetView>
  </sheetViews>
  <sheetFormatPr defaultColWidth="9.140625" defaultRowHeight="12.75" customHeight="1"/>
  <cols>
    <col min="1" max="3" width="3.8515625" style="0" customWidth="1"/>
    <col min="4" max="4" width="11.140625" style="0" customWidth="1"/>
    <col min="5" max="5" width="36.140625" style="0" customWidth="1"/>
    <col min="6" max="8" width="13.57421875" style="0" customWidth="1"/>
    <col min="9" max="11" width="10.28125" style="0" customWidth="1"/>
  </cols>
  <sheetData>
    <row r="1" spans="1:11" ht="24.75" customHeight="1">
      <c r="A1" s="30"/>
      <c r="B1" s="7"/>
      <c r="C1" s="7"/>
      <c r="D1" s="7"/>
      <c r="E1" s="7"/>
      <c r="F1" s="7"/>
      <c r="G1" s="7"/>
      <c r="H1" s="16"/>
      <c r="I1" s="18"/>
      <c r="J1" s="18"/>
      <c r="K1" s="18"/>
    </row>
    <row r="2" spans="1:11" ht="24.75" customHeight="1">
      <c r="A2" s="15" t="s">
        <v>81</v>
      </c>
      <c r="B2" s="15"/>
      <c r="C2" s="15"/>
      <c r="D2" s="15"/>
      <c r="E2" s="15"/>
      <c r="F2" s="15"/>
      <c r="G2" s="15"/>
      <c r="H2" s="15"/>
      <c r="I2" s="18"/>
      <c r="J2" s="18"/>
      <c r="K2" s="18"/>
    </row>
    <row r="3" spans="1:11" ht="24.75" customHeight="1">
      <c r="A3" s="30"/>
      <c r="B3" s="30"/>
      <c r="C3" s="7"/>
      <c r="D3" s="7"/>
      <c r="E3" s="7"/>
      <c r="F3" s="7"/>
      <c r="G3" s="7"/>
      <c r="H3" s="16" t="s">
        <v>2</v>
      </c>
      <c r="I3" s="18"/>
      <c r="J3" s="18"/>
      <c r="K3" s="18"/>
    </row>
    <row r="4" spans="1:11" ht="21.75" customHeight="1">
      <c r="A4" s="31" t="s">
        <v>82</v>
      </c>
      <c r="B4" s="31"/>
      <c r="C4" s="31"/>
      <c r="D4" s="31"/>
      <c r="E4" s="32"/>
      <c r="F4" s="146" t="s">
        <v>61</v>
      </c>
      <c r="G4" s="146" t="s">
        <v>83</v>
      </c>
      <c r="H4" s="147" t="s">
        <v>84</v>
      </c>
      <c r="I4" s="18"/>
      <c r="J4" s="18"/>
      <c r="K4" s="18"/>
    </row>
    <row r="5" spans="1:11" ht="47.25" customHeight="1">
      <c r="A5" s="33" t="s">
        <v>66</v>
      </c>
      <c r="B5" s="33" t="s">
        <v>67</v>
      </c>
      <c r="C5" s="33" t="s">
        <v>68</v>
      </c>
      <c r="D5" s="33" t="s">
        <v>59</v>
      </c>
      <c r="E5" s="33" t="s">
        <v>60</v>
      </c>
      <c r="F5" s="146"/>
      <c r="G5" s="146"/>
      <c r="H5" s="147"/>
      <c r="I5" s="18"/>
      <c r="J5" s="18"/>
      <c r="K5" s="18"/>
    </row>
    <row r="6" spans="1:11" ht="12.75" customHeight="1">
      <c r="A6" s="34" t="s">
        <v>61</v>
      </c>
      <c r="B6" s="17"/>
      <c r="C6" s="35"/>
      <c r="D6" s="36"/>
      <c r="E6" s="35"/>
      <c r="F6" s="37">
        <f>F7+F16+F21+F26+F31</f>
        <v>12431543</v>
      </c>
      <c r="G6" s="38">
        <f>G7+G16+G21+G26+G31</f>
        <v>11318943</v>
      </c>
      <c r="H6" s="39">
        <f>H7</f>
        <v>1112600</v>
      </c>
      <c r="I6" s="18"/>
      <c r="J6" s="18"/>
      <c r="K6" s="18"/>
    </row>
    <row r="7" spans="1:11" ht="12.75" customHeight="1">
      <c r="A7" s="34"/>
      <c r="B7" s="17"/>
      <c r="C7" s="35"/>
      <c r="D7" s="36">
        <v>319001</v>
      </c>
      <c r="E7" s="35" t="s">
        <v>264</v>
      </c>
      <c r="F7" s="37">
        <v>10634721</v>
      </c>
      <c r="G7" s="38">
        <v>9522121</v>
      </c>
      <c r="H7" s="39">
        <v>1112600</v>
      </c>
      <c r="I7" s="18"/>
      <c r="J7" s="18"/>
      <c r="K7" s="18"/>
    </row>
    <row r="8" spans="1:11" ht="12.75" customHeight="1">
      <c r="A8" s="34">
        <v>208</v>
      </c>
      <c r="B8" s="17" t="s">
        <v>265</v>
      </c>
      <c r="C8" s="35" t="s">
        <v>265</v>
      </c>
      <c r="D8" s="36">
        <v>319001</v>
      </c>
      <c r="E8" s="35" t="s">
        <v>266</v>
      </c>
      <c r="F8" s="37">
        <v>869167</v>
      </c>
      <c r="G8" s="38">
        <v>869167</v>
      </c>
      <c r="H8" s="39"/>
      <c r="I8" s="18"/>
      <c r="J8" s="18"/>
      <c r="K8" s="18"/>
    </row>
    <row r="9" spans="1:11" ht="12.75" customHeight="1">
      <c r="A9" s="34">
        <v>210</v>
      </c>
      <c r="B9" s="17">
        <v>11</v>
      </c>
      <c r="C9" s="35" t="s">
        <v>267</v>
      </c>
      <c r="D9" s="36">
        <v>319001</v>
      </c>
      <c r="E9" s="35" t="s">
        <v>271</v>
      </c>
      <c r="F9" s="37">
        <v>143359</v>
      </c>
      <c r="G9" s="38">
        <v>143359</v>
      </c>
      <c r="H9" s="39"/>
      <c r="I9" s="18"/>
      <c r="J9" s="18"/>
      <c r="K9" s="18"/>
    </row>
    <row r="10" spans="1:11" ht="12.75" customHeight="1">
      <c r="A10" s="34">
        <v>210</v>
      </c>
      <c r="B10" s="17">
        <v>11</v>
      </c>
      <c r="C10" s="35" t="s">
        <v>270</v>
      </c>
      <c r="D10" s="36">
        <v>319001</v>
      </c>
      <c r="E10" s="35" t="s">
        <v>272</v>
      </c>
      <c r="F10" s="37">
        <v>188875</v>
      </c>
      <c r="G10" s="38">
        <v>188875</v>
      </c>
      <c r="H10" s="39"/>
      <c r="I10" s="18"/>
      <c r="J10" s="18"/>
      <c r="K10" s="18"/>
    </row>
    <row r="11" spans="1:11" ht="12.75" customHeight="1">
      <c r="A11" s="34">
        <v>213</v>
      </c>
      <c r="B11" s="17" t="s">
        <v>267</v>
      </c>
      <c r="C11" s="35" t="s">
        <v>267</v>
      </c>
      <c r="D11" s="36">
        <v>319001</v>
      </c>
      <c r="E11" s="35" t="s">
        <v>268</v>
      </c>
      <c r="F11" s="37">
        <v>60000</v>
      </c>
      <c r="G11" s="38"/>
      <c r="H11" s="39">
        <v>60000</v>
      </c>
      <c r="I11" s="18"/>
      <c r="J11" s="18"/>
      <c r="K11" s="18"/>
    </row>
    <row r="12" spans="1:11" ht="12.75" customHeight="1">
      <c r="A12" s="34">
        <v>213</v>
      </c>
      <c r="B12" s="17" t="s">
        <v>270</v>
      </c>
      <c r="C12" s="35" t="s">
        <v>267</v>
      </c>
      <c r="D12" s="36">
        <v>319001</v>
      </c>
      <c r="E12" s="35" t="s">
        <v>268</v>
      </c>
      <c r="F12" s="37">
        <v>146000</v>
      </c>
      <c r="G12" s="38"/>
      <c r="H12" s="39">
        <v>146000</v>
      </c>
      <c r="I12" s="18"/>
      <c r="J12" s="18"/>
      <c r="K12" s="18"/>
    </row>
    <row r="13" spans="1:11" ht="12.75" customHeight="1">
      <c r="A13" s="34">
        <v>220</v>
      </c>
      <c r="B13" s="17" t="s">
        <v>267</v>
      </c>
      <c r="C13" s="35" t="s">
        <v>267</v>
      </c>
      <c r="D13" s="36">
        <v>319001</v>
      </c>
      <c r="E13" s="35" t="s">
        <v>268</v>
      </c>
      <c r="F13" s="37">
        <v>8525444</v>
      </c>
      <c r="G13" s="38">
        <v>7668844</v>
      </c>
      <c r="H13" s="39">
        <v>856600</v>
      </c>
      <c r="I13" s="18"/>
      <c r="J13" s="18"/>
      <c r="K13" s="18"/>
    </row>
    <row r="14" spans="1:11" ht="12.75" customHeight="1">
      <c r="A14" s="34">
        <v>220</v>
      </c>
      <c r="B14" s="17" t="s">
        <v>267</v>
      </c>
      <c r="C14" s="35">
        <v>14</v>
      </c>
      <c r="D14" s="36">
        <v>319001</v>
      </c>
      <c r="E14" s="35" t="s">
        <v>269</v>
      </c>
      <c r="F14" s="37">
        <v>50000</v>
      </c>
      <c r="G14" s="38"/>
      <c r="H14" s="39">
        <v>50000</v>
      </c>
      <c r="I14" s="18"/>
      <c r="J14" s="18"/>
      <c r="K14" s="18"/>
    </row>
    <row r="15" spans="1:11" ht="12.75" customHeight="1">
      <c r="A15" s="34">
        <v>221</v>
      </c>
      <c r="B15" s="17" t="s">
        <v>270</v>
      </c>
      <c r="C15" s="35" t="s">
        <v>267</v>
      </c>
      <c r="D15" s="36">
        <v>319001</v>
      </c>
      <c r="E15" s="35" t="s">
        <v>80</v>
      </c>
      <c r="F15" s="37">
        <v>651876</v>
      </c>
      <c r="G15" s="38">
        <v>651876</v>
      </c>
      <c r="H15" s="39"/>
      <c r="I15" s="18"/>
      <c r="J15" s="18"/>
      <c r="K15" s="18"/>
    </row>
    <row r="16" spans="1:11" ht="12.75" customHeight="1">
      <c r="A16" s="34"/>
      <c r="B16" s="17"/>
      <c r="C16" s="35"/>
      <c r="D16" s="36">
        <v>319002</v>
      </c>
      <c r="E16" s="35" t="s">
        <v>275</v>
      </c>
      <c r="F16" s="37">
        <v>397544</v>
      </c>
      <c r="G16" s="38">
        <v>397544</v>
      </c>
      <c r="H16" s="39"/>
      <c r="I16" s="18"/>
      <c r="J16" s="18"/>
      <c r="K16" s="18"/>
    </row>
    <row r="17" spans="1:11" ht="12.75" customHeight="1">
      <c r="A17" s="34">
        <v>208</v>
      </c>
      <c r="B17" s="17" t="s">
        <v>265</v>
      </c>
      <c r="C17" s="35" t="s">
        <v>265</v>
      </c>
      <c r="D17" s="36">
        <v>319002</v>
      </c>
      <c r="E17" s="35" t="s">
        <v>266</v>
      </c>
      <c r="F17" s="37">
        <v>45694</v>
      </c>
      <c r="G17" s="38">
        <v>45694</v>
      </c>
      <c r="H17" s="39"/>
      <c r="I17" s="18"/>
      <c r="J17" s="18"/>
      <c r="K17" s="18"/>
    </row>
    <row r="18" spans="1:11" ht="12.75" customHeight="1">
      <c r="A18" s="34">
        <v>210</v>
      </c>
      <c r="B18" s="17">
        <v>11</v>
      </c>
      <c r="C18" s="35" t="s">
        <v>270</v>
      </c>
      <c r="D18" s="36">
        <v>319002</v>
      </c>
      <c r="E18" s="35" t="s">
        <v>272</v>
      </c>
      <c r="F18" s="37">
        <v>17135</v>
      </c>
      <c r="G18" s="38">
        <v>17135</v>
      </c>
      <c r="H18" s="39"/>
      <c r="I18" s="18"/>
      <c r="J18" s="18"/>
      <c r="K18" s="18"/>
    </row>
    <row r="19" spans="1:11" ht="12.75" customHeight="1">
      <c r="A19" s="34">
        <v>220</v>
      </c>
      <c r="B19" s="17" t="s">
        <v>267</v>
      </c>
      <c r="C19" s="35">
        <v>50</v>
      </c>
      <c r="D19" s="36">
        <v>319002</v>
      </c>
      <c r="E19" s="35" t="s">
        <v>274</v>
      </c>
      <c r="F19" s="37">
        <v>300444</v>
      </c>
      <c r="G19" s="38">
        <v>300444</v>
      </c>
      <c r="H19" s="39"/>
      <c r="I19" s="18"/>
      <c r="J19" s="18"/>
      <c r="K19" s="18"/>
    </row>
    <row r="20" spans="1:11" ht="12.75" customHeight="1">
      <c r="A20" s="34">
        <v>221</v>
      </c>
      <c r="B20" s="17" t="s">
        <v>270</v>
      </c>
      <c r="C20" s="35" t="s">
        <v>267</v>
      </c>
      <c r="D20" s="36">
        <v>319002</v>
      </c>
      <c r="E20" s="35" t="s">
        <v>80</v>
      </c>
      <c r="F20" s="37">
        <v>34271</v>
      </c>
      <c r="G20" s="38">
        <v>34271</v>
      </c>
      <c r="H20" s="39"/>
      <c r="I20" s="18"/>
      <c r="J20" s="18"/>
      <c r="K20" s="18"/>
    </row>
    <row r="21" spans="1:11" ht="12.75" customHeight="1">
      <c r="A21" s="34"/>
      <c r="B21" s="17"/>
      <c r="C21" s="35"/>
      <c r="D21" s="36">
        <v>319003</v>
      </c>
      <c r="E21" s="35" t="s">
        <v>273</v>
      </c>
      <c r="F21" s="37">
        <v>828192</v>
      </c>
      <c r="G21" s="38">
        <v>828192</v>
      </c>
      <c r="H21" s="39"/>
      <c r="I21" s="18"/>
      <c r="J21" s="18"/>
      <c r="K21" s="18"/>
    </row>
    <row r="22" spans="1:11" ht="12.75" customHeight="1">
      <c r="A22" s="34">
        <v>208</v>
      </c>
      <c r="B22" s="17" t="s">
        <v>265</v>
      </c>
      <c r="C22" s="35" t="s">
        <v>265</v>
      </c>
      <c r="D22" s="36">
        <v>319003</v>
      </c>
      <c r="E22" s="35" t="s">
        <v>266</v>
      </c>
      <c r="F22" s="37">
        <v>95265</v>
      </c>
      <c r="G22" s="38">
        <v>95265</v>
      </c>
      <c r="H22" s="39"/>
      <c r="I22" s="18"/>
      <c r="J22" s="18"/>
      <c r="K22" s="18"/>
    </row>
    <row r="23" spans="1:11" ht="12.75" customHeight="1">
      <c r="A23" s="34">
        <v>210</v>
      </c>
      <c r="B23" s="17">
        <v>11</v>
      </c>
      <c r="C23" s="35" t="s">
        <v>270</v>
      </c>
      <c r="D23" s="36">
        <v>319003</v>
      </c>
      <c r="E23" s="35" t="s">
        <v>272</v>
      </c>
      <c r="F23" s="37">
        <v>35724</v>
      </c>
      <c r="G23" s="38">
        <v>35724</v>
      </c>
      <c r="H23" s="39"/>
      <c r="I23" s="18"/>
      <c r="J23" s="18"/>
      <c r="K23" s="18"/>
    </row>
    <row r="24" spans="1:11" ht="12.75" customHeight="1">
      <c r="A24" s="34">
        <v>220</v>
      </c>
      <c r="B24" s="17" t="s">
        <v>267</v>
      </c>
      <c r="C24" s="35">
        <v>50</v>
      </c>
      <c r="D24" s="36">
        <v>319003</v>
      </c>
      <c r="E24" s="35" t="s">
        <v>274</v>
      </c>
      <c r="F24" s="37">
        <v>625754</v>
      </c>
      <c r="G24" s="38">
        <v>625754</v>
      </c>
      <c r="H24" s="39"/>
      <c r="I24" s="18"/>
      <c r="J24" s="18"/>
      <c r="K24" s="18"/>
    </row>
    <row r="25" spans="1:11" ht="12.75" customHeight="1">
      <c r="A25" s="34">
        <v>221</v>
      </c>
      <c r="B25" s="17" t="s">
        <v>270</v>
      </c>
      <c r="C25" s="35" t="s">
        <v>267</v>
      </c>
      <c r="D25" s="36">
        <v>319003</v>
      </c>
      <c r="E25" s="35" t="s">
        <v>80</v>
      </c>
      <c r="F25" s="37">
        <v>71449</v>
      </c>
      <c r="G25" s="38">
        <v>71449</v>
      </c>
      <c r="H25" s="39"/>
      <c r="I25" s="18"/>
      <c r="J25" s="18"/>
      <c r="K25" s="18"/>
    </row>
    <row r="26" spans="1:11" ht="12.75" customHeight="1">
      <c r="A26" s="34"/>
      <c r="B26" s="17"/>
      <c r="C26" s="35"/>
      <c r="D26" s="36">
        <v>319004</v>
      </c>
      <c r="E26" s="35" t="s">
        <v>276</v>
      </c>
      <c r="F26" s="37">
        <v>403314</v>
      </c>
      <c r="G26" s="38">
        <v>403314</v>
      </c>
      <c r="H26" s="39"/>
      <c r="I26" s="18"/>
      <c r="J26" s="18"/>
      <c r="K26" s="18"/>
    </row>
    <row r="27" spans="1:11" ht="12.75" customHeight="1">
      <c r="A27" s="34">
        <v>208</v>
      </c>
      <c r="B27" s="17" t="s">
        <v>265</v>
      </c>
      <c r="C27" s="35" t="s">
        <v>265</v>
      </c>
      <c r="D27" s="36">
        <v>319004</v>
      </c>
      <c r="E27" s="35" t="s">
        <v>266</v>
      </c>
      <c r="F27" s="37">
        <v>46080</v>
      </c>
      <c r="G27" s="38">
        <v>46080</v>
      </c>
      <c r="H27" s="39"/>
      <c r="I27" s="18"/>
      <c r="J27" s="18"/>
      <c r="K27" s="18"/>
    </row>
    <row r="28" spans="1:11" ht="12.75" customHeight="1">
      <c r="A28" s="34">
        <v>210</v>
      </c>
      <c r="B28" s="17">
        <v>11</v>
      </c>
      <c r="C28" s="35" t="s">
        <v>270</v>
      </c>
      <c r="D28" s="36">
        <v>319004</v>
      </c>
      <c r="E28" s="35" t="s">
        <v>272</v>
      </c>
      <c r="F28" s="37">
        <v>17280</v>
      </c>
      <c r="G28" s="38">
        <v>17280</v>
      </c>
      <c r="H28" s="39"/>
      <c r="I28" s="18"/>
      <c r="J28" s="18"/>
      <c r="K28" s="18"/>
    </row>
    <row r="29" spans="1:11" ht="12.75" customHeight="1">
      <c r="A29" s="34">
        <v>220</v>
      </c>
      <c r="B29" s="17" t="s">
        <v>267</v>
      </c>
      <c r="C29" s="35">
        <v>50</v>
      </c>
      <c r="D29" s="36">
        <v>319004</v>
      </c>
      <c r="E29" s="35" t="s">
        <v>274</v>
      </c>
      <c r="F29" s="37">
        <v>305394</v>
      </c>
      <c r="G29" s="38">
        <v>305394</v>
      </c>
      <c r="H29" s="39"/>
      <c r="I29" s="18"/>
      <c r="J29" s="18"/>
      <c r="K29" s="18"/>
    </row>
    <row r="30" spans="1:11" ht="12.75" customHeight="1">
      <c r="A30" s="34">
        <v>221</v>
      </c>
      <c r="B30" s="17" t="s">
        <v>270</v>
      </c>
      <c r="C30" s="35" t="s">
        <v>267</v>
      </c>
      <c r="D30" s="36">
        <v>319004</v>
      </c>
      <c r="E30" s="35" t="s">
        <v>80</v>
      </c>
      <c r="F30" s="37">
        <v>34560</v>
      </c>
      <c r="G30" s="38">
        <v>34560</v>
      </c>
      <c r="H30" s="39"/>
      <c r="I30" s="18"/>
      <c r="J30" s="18"/>
      <c r="K30" s="18"/>
    </row>
    <row r="31" spans="1:11" ht="12.75" customHeight="1">
      <c r="A31" s="34"/>
      <c r="B31" s="17"/>
      <c r="C31" s="35"/>
      <c r="D31" s="36">
        <v>319006</v>
      </c>
      <c r="E31" s="35" t="s">
        <v>277</v>
      </c>
      <c r="F31" s="37">
        <v>167772</v>
      </c>
      <c r="G31" s="38">
        <v>167772</v>
      </c>
      <c r="H31" s="39"/>
      <c r="I31" s="18"/>
      <c r="J31" s="18"/>
      <c r="K31" s="18"/>
    </row>
    <row r="32" spans="1:11" ht="12.75" customHeight="1">
      <c r="A32" s="34">
        <v>208</v>
      </c>
      <c r="B32" s="17" t="s">
        <v>265</v>
      </c>
      <c r="C32" s="35" t="s">
        <v>265</v>
      </c>
      <c r="D32" s="36">
        <v>319006</v>
      </c>
      <c r="E32" s="35" t="s">
        <v>266</v>
      </c>
      <c r="F32" s="37">
        <v>18584</v>
      </c>
      <c r="G32" s="38">
        <v>18584</v>
      </c>
      <c r="H32" s="39"/>
      <c r="I32" s="18"/>
      <c r="J32" s="18"/>
      <c r="K32" s="18"/>
    </row>
    <row r="33" spans="1:11" ht="12.75" customHeight="1">
      <c r="A33" s="34">
        <v>210</v>
      </c>
      <c r="B33" s="17">
        <v>11</v>
      </c>
      <c r="C33" s="35" t="s">
        <v>270</v>
      </c>
      <c r="D33" s="36">
        <v>319006</v>
      </c>
      <c r="E33" s="35" t="s">
        <v>272</v>
      </c>
      <c r="F33" s="37">
        <v>6969</v>
      </c>
      <c r="G33" s="38">
        <v>6969</v>
      </c>
      <c r="H33" s="39"/>
      <c r="I33" s="18"/>
      <c r="J33" s="18"/>
      <c r="K33" s="18"/>
    </row>
    <row r="34" spans="1:11" ht="12.75" customHeight="1">
      <c r="A34" s="34">
        <v>220</v>
      </c>
      <c r="B34" s="17" t="s">
        <v>267</v>
      </c>
      <c r="C34" s="35">
        <v>50</v>
      </c>
      <c r="D34" s="36">
        <v>319006</v>
      </c>
      <c r="E34" s="35" t="s">
        <v>274</v>
      </c>
      <c r="F34" s="37">
        <v>128281</v>
      </c>
      <c r="G34" s="38">
        <v>128281</v>
      </c>
      <c r="H34" s="39"/>
      <c r="I34" s="18"/>
      <c r="J34" s="18"/>
      <c r="K34" s="18"/>
    </row>
    <row r="35" spans="1:11" ht="12.75" customHeight="1">
      <c r="A35" s="34">
        <v>221</v>
      </c>
      <c r="B35" s="17" t="s">
        <v>270</v>
      </c>
      <c r="C35" s="35" t="s">
        <v>267</v>
      </c>
      <c r="D35" s="36">
        <v>319006</v>
      </c>
      <c r="E35" s="35" t="s">
        <v>80</v>
      </c>
      <c r="F35" s="37">
        <v>13938</v>
      </c>
      <c r="G35" s="38">
        <v>13938</v>
      </c>
      <c r="H35" s="39"/>
      <c r="I35" s="18"/>
      <c r="J35" s="18"/>
      <c r="K35" s="18"/>
    </row>
    <row r="36" spans="1:11" ht="12.75" customHeight="1">
      <c r="A36" s="34"/>
      <c r="B36" s="17"/>
      <c r="C36" s="35"/>
      <c r="D36" s="36"/>
      <c r="E36" s="35"/>
      <c r="F36" s="37"/>
      <c r="G36" s="38"/>
      <c r="H36" s="39"/>
      <c r="I36" s="18"/>
      <c r="J36" s="18"/>
      <c r="K36" s="18"/>
    </row>
    <row r="37" spans="1:11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</sheetData>
  <sheetProtection/>
  <mergeCells count="3"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"/>
  <sheetViews>
    <sheetView showGridLines="0" workbookViewId="0" topLeftCell="A4">
      <selection activeCell="D16" sqref="D16"/>
    </sheetView>
  </sheetViews>
  <sheetFormatPr defaultColWidth="9.140625" defaultRowHeight="20.25" customHeight="1"/>
  <cols>
    <col min="1" max="1" width="20.00390625" style="0" customWidth="1"/>
    <col min="2" max="2" width="18.140625" style="0" customWidth="1"/>
    <col min="3" max="3" width="20.140625" style="0" customWidth="1"/>
    <col min="4" max="4" width="17.28125" style="0" customWidth="1"/>
    <col min="5" max="5" width="16.8515625" style="0" customWidth="1"/>
    <col min="6" max="6" width="11.8515625" style="0" customWidth="1"/>
    <col min="7" max="7" width="10.421875" style="0" customWidth="1"/>
    <col min="8" max="8" width="13.57421875" style="0" customWidth="1"/>
    <col min="9" max="34" width="5.57421875" style="0" customWidth="1"/>
    <col min="35" max="35" width="5.28125" style="0" customWidth="1"/>
    <col min="36" max="38" width="5.8515625" style="0" customWidth="1"/>
    <col min="39" max="41" width="5.28125" style="0" customWidth="1"/>
    <col min="42" max="253" width="6.8515625" style="0" customWidth="1"/>
  </cols>
  <sheetData>
    <row r="1" spans="1:34" ht="20.25" customHeight="1">
      <c r="A1" s="41"/>
      <c r="B1" s="41"/>
      <c r="C1" s="41"/>
      <c r="D1" s="41"/>
      <c r="E1" s="41"/>
      <c r="F1" s="41"/>
      <c r="G1" s="41"/>
      <c r="H1" s="42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20.25" customHeight="1">
      <c r="A2" s="148" t="s">
        <v>85</v>
      </c>
      <c r="B2" s="148"/>
      <c r="C2" s="148"/>
      <c r="D2" s="148"/>
      <c r="E2" s="148"/>
      <c r="F2" s="148"/>
      <c r="G2" s="148"/>
      <c r="H2" s="148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20.25" customHeight="1">
      <c r="A3" s="43"/>
      <c r="B3" s="43"/>
      <c r="C3" s="44"/>
      <c r="D3" s="44"/>
      <c r="E3" s="44"/>
      <c r="F3" s="44"/>
      <c r="G3" s="44"/>
      <c r="H3" s="40" t="s">
        <v>2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20.25" customHeight="1">
      <c r="A4" s="45" t="s">
        <v>86</v>
      </c>
      <c r="B4" s="45"/>
      <c r="C4" s="45" t="s">
        <v>87</v>
      </c>
      <c r="D4" s="45"/>
      <c r="E4" s="45"/>
      <c r="F4" s="45"/>
      <c r="G4" s="45"/>
      <c r="H4" s="4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s="2" customFormat="1" ht="37.5" customHeight="1">
      <c r="A5" s="46" t="s">
        <v>88</v>
      </c>
      <c r="B5" s="47" t="s">
        <v>89</v>
      </c>
      <c r="C5" s="46" t="s">
        <v>88</v>
      </c>
      <c r="D5" s="46" t="s">
        <v>61</v>
      </c>
      <c r="E5" s="47" t="s">
        <v>90</v>
      </c>
      <c r="F5" s="48" t="s">
        <v>91</v>
      </c>
      <c r="G5" s="46" t="s">
        <v>92</v>
      </c>
      <c r="H5" s="48" t="s">
        <v>93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2.75" customHeight="1">
      <c r="A6" s="49" t="s">
        <v>94</v>
      </c>
      <c r="B6" s="50">
        <f>10634721+397544+828192+403314+167772</f>
        <v>12431543</v>
      </c>
      <c r="C6" s="51" t="s">
        <v>95</v>
      </c>
      <c r="D6" s="52"/>
      <c r="E6" s="50"/>
      <c r="F6" s="50"/>
      <c r="G6" s="50"/>
      <c r="H6" s="50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2.75" customHeight="1">
      <c r="A7" s="49" t="s">
        <v>96</v>
      </c>
      <c r="B7" s="50"/>
      <c r="C7" s="51" t="s">
        <v>97</v>
      </c>
      <c r="D7" s="52"/>
      <c r="E7" s="50"/>
      <c r="F7" s="50"/>
      <c r="G7" s="50"/>
      <c r="H7" s="50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12.75" customHeight="1">
      <c r="A8" s="49" t="s">
        <v>98</v>
      </c>
      <c r="B8" s="50"/>
      <c r="C8" s="51" t="s">
        <v>99</v>
      </c>
      <c r="D8" s="52"/>
      <c r="E8" s="50"/>
      <c r="F8" s="50"/>
      <c r="G8" s="50"/>
      <c r="H8" s="50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12.75" customHeight="1">
      <c r="A9" s="49" t="s">
        <v>100</v>
      </c>
      <c r="B9" s="50"/>
      <c r="C9" s="51" t="s">
        <v>101</v>
      </c>
      <c r="D9" s="52"/>
      <c r="E9" s="50"/>
      <c r="F9" s="50"/>
      <c r="G9" s="50"/>
      <c r="H9" s="5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ht="12.75" customHeight="1">
      <c r="A10" s="49" t="s">
        <v>102</v>
      </c>
      <c r="B10" s="50"/>
      <c r="C10" s="51" t="s">
        <v>103</v>
      </c>
      <c r="D10" s="52"/>
      <c r="E10" s="50"/>
      <c r="F10" s="50"/>
      <c r="G10" s="50"/>
      <c r="H10" s="50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ht="12.75" customHeight="1">
      <c r="A11" s="49"/>
      <c r="B11" s="50"/>
      <c r="C11" s="51" t="s">
        <v>104</v>
      </c>
      <c r="D11" s="52"/>
      <c r="E11" s="50"/>
      <c r="F11" s="50"/>
      <c r="G11" s="50"/>
      <c r="H11" s="50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ht="12.75" customHeight="1">
      <c r="A12" s="49"/>
      <c r="B12" s="50"/>
      <c r="C12" s="51" t="s">
        <v>105</v>
      </c>
      <c r="D12" s="52"/>
      <c r="E12" s="50"/>
      <c r="F12" s="50"/>
      <c r="G12" s="50"/>
      <c r="H12" s="50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ht="12.75" customHeight="1">
      <c r="A13" s="49"/>
      <c r="B13" s="50"/>
      <c r="C13" s="51" t="s">
        <v>106</v>
      </c>
      <c r="D13" s="52"/>
      <c r="E13" s="50"/>
      <c r="F13" s="50"/>
      <c r="G13" s="50"/>
      <c r="H13" s="50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ht="12.75" customHeight="1">
      <c r="A14" s="49"/>
      <c r="B14" s="50"/>
      <c r="C14" s="51" t="s">
        <v>107</v>
      </c>
      <c r="D14" s="52"/>
      <c r="E14" s="50"/>
      <c r="F14" s="50"/>
      <c r="G14" s="50"/>
      <c r="H14" s="50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ht="12.75" customHeight="1">
      <c r="A15" s="49"/>
      <c r="B15" s="50"/>
      <c r="C15" s="51" t="s">
        <v>108</v>
      </c>
      <c r="D15" s="52"/>
      <c r="E15" s="50"/>
      <c r="F15" s="50"/>
      <c r="G15" s="50"/>
      <c r="H15" s="50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ht="12.75" customHeight="1">
      <c r="A16" s="49"/>
      <c r="B16" s="50"/>
      <c r="C16" s="51" t="s">
        <v>109</v>
      </c>
      <c r="D16" s="52"/>
      <c r="E16" s="50"/>
      <c r="F16" s="50"/>
      <c r="G16" s="50"/>
      <c r="H16" s="50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ht="12.75" customHeight="1">
      <c r="A17" s="49"/>
      <c r="B17" s="50"/>
      <c r="C17" s="51" t="s">
        <v>110</v>
      </c>
      <c r="D17" s="52"/>
      <c r="E17" s="50"/>
      <c r="F17" s="50"/>
      <c r="G17" s="50"/>
      <c r="H17" s="50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ht="12.75" customHeight="1">
      <c r="A18" s="49"/>
      <c r="B18" s="50"/>
      <c r="C18" s="51" t="s">
        <v>111</v>
      </c>
      <c r="D18" s="52"/>
      <c r="E18" s="50"/>
      <c r="F18" s="50"/>
      <c r="G18" s="50"/>
      <c r="H18" s="50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ht="12.75" customHeight="1">
      <c r="A19" s="49"/>
      <c r="B19" s="50"/>
      <c r="C19" s="51" t="s">
        <v>112</v>
      </c>
      <c r="D19" s="52"/>
      <c r="E19" s="50"/>
      <c r="F19" s="50"/>
      <c r="G19" s="50"/>
      <c r="H19" s="5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2.75" customHeight="1">
      <c r="A20" s="49"/>
      <c r="B20" s="50"/>
      <c r="C20" s="51" t="s">
        <v>113</v>
      </c>
      <c r="D20" s="52">
        <f>869167+45694+95265+46080+18584</f>
        <v>1074790</v>
      </c>
      <c r="E20" s="52">
        <f>869167+45694+95265+46080+18584</f>
        <v>1074790</v>
      </c>
      <c r="F20" s="50"/>
      <c r="G20" s="50"/>
      <c r="H20" s="50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2.75" customHeight="1">
      <c r="A21" s="49"/>
      <c r="B21" s="50"/>
      <c r="C21" s="51" t="s">
        <v>114</v>
      </c>
      <c r="D21" s="52"/>
      <c r="E21" s="52"/>
      <c r="F21" s="50"/>
      <c r="G21" s="50"/>
      <c r="H21" s="5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ht="12.75" customHeight="1">
      <c r="A22" s="49"/>
      <c r="B22" s="50"/>
      <c r="C22" s="51" t="s">
        <v>115</v>
      </c>
      <c r="D22" s="52">
        <f>332234+17135+35724+17280+6969</f>
        <v>409342</v>
      </c>
      <c r="E22" s="52">
        <f>332234+17135+35724+17280+6969</f>
        <v>409342</v>
      </c>
      <c r="F22" s="50"/>
      <c r="G22" s="50"/>
      <c r="H22" s="50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12.75" customHeight="1">
      <c r="A23" s="49"/>
      <c r="B23" s="50"/>
      <c r="C23" s="51" t="s">
        <v>116</v>
      </c>
      <c r="D23" s="52"/>
      <c r="E23" s="52"/>
      <c r="F23" s="50"/>
      <c r="G23" s="50"/>
      <c r="H23" s="50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ht="12.75" customHeight="1">
      <c r="A24" s="49"/>
      <c r="B24" s="50"/>
      <c r="C24" s="51" t="s">
        <v>117</v>
      </c>
      <c r="D24" s="52"/>
      <c r="E24" s="52"/>
      <c r="F24" s="50"/>
      <c r="G24" s="50"/>
      <c r="H24" s="50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ht="12.75" customHeight="1">
      <c r="A25" s="49"/>
      <c r="B25" s="50"/>
      <c r="C25" s="51" t="s">
        <v>118</v>
      </c>
      <c r="D25" s="52">
        <v>206000</v>
      </c>
      <c r="E25" s="52">
        <v>206000</v>
      </c>
      <c r="F25" s="50"/>
      <c r="G25" s="50"/>
      <c r="H25" s="50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ht="12.75" customHeight="1">
      <c r="A26" s="49"/>
      <c r="B26" s="50"/>
      <c r="C26" s="51" t="s">
        <v>119</v>
      </c>
      <c r="D26" s="52"/>
      <c r="E26" s="52"/>
      <c r="F26" s="50"/>
      <c r="G26" s="50"/>
      <c r="H26" s="5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ht="12.75" customHeight="1">
      <c r="A27" s="49"/>
      <c r="B27" s="50"/>
      <c r="C27" s="51" t="s">
        <v>120</v>
      </c>
      <c r="D27" s="52"/>
      <c r="E27" s="52"/>
      <c r="F27" s="50"/>
      <c r="G27" s="50"/>
      <c r="H27" s="50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2.75" customHeight="1">
      <c r="A28" s="49"/>
      <c r="B28" s="50"/>
      <c r="C28" s="51" t="s">
        <v>121</v>
      </c>
      <c r="D28" s="52"/>
      <c r="E28" s="52"/>
      <c r="F28" s="50"/>
      <c r="G28" s="50"/>
      <c r="H28" s="50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ht="12.75" customHeight="1">
      <c r="A29" s="49"/>
      <c r="B29" s="50"/>
      <c r="C29" s="51" t="s">
        <v>122</v>
      </c>
      <c r="D29" s="52"/>
      <c r="E29" s="52"/>
      <c r="F29" s="50"/>
      <c r="G29" s="50"/>
      <c r="H29" s="50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ht="12.75" customHeight="1">
      <c r="A30" s="49"/>
      <c r="B30" s="50"/>
      <c r="C30" s="51" t="s">
        <v>123</v>
      </c>
      <c r="D30" s="52"/>
      <c r="E30" s="52"/>
      <c r="F30" s="50"/>
      <c r="G30" s="50"/>
      <c r="H30" s="50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ht="12.75" customHeight="1">
      <c r="A31" s="49"/>
      <c r="B31" s="50"/>
      <c r="C31" s="51" t="s">
        <v>124</v>
      </c>
      <c r="D31" s="52">
        <f>8575444+300444+625754+305394+128281</f>
        <v>9935317</v>
      </c>
      <c r="E31" s="52">
        <f>8575444+300444+625754+305394+128281</f>
        <v>9935317</v>
      </c>
      <c r="F31" s="50"/>
      <c r="G31" s="50"/>
      <c r="H31" s="50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12.75" customHeight="1">
      <c r="A32" s="49"/>
      <c r="B32" s="50"/>
      <c r="C32" s="51" t="s">
        <v>125</v>
      </c>
      <c r="D32" s="52">
        <f>651876+34271+71449+34560+13938</f>
        <v>806094</v>
      </c>
      <c r="E32" s="52">
        <f>651876+34271+71449+34560+13938</f>
        <v>806094</v>
      </c>
      <c r="F32" s="50"/>
      <c r="G32" s="50"/>
      <c r="H32" s="5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12.75" customHeight="1">
      <c r="A33" s="49"/>
      <c r="B33" s="50"/>
      <c r="C33" s="51" t="s">
        <v>126</v>
      </c>
      <c r="D33" s="52"/>
      <c r="E33" s="50"/>
      <c r="F33" s="50"/>
      <c r="G33" s="50"/>
      <c r="H33" s="50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ht="12.75" customHeight="1">
      <c r="A34" s="49"/>
      <c r="B34" s="50"/>
      <c r="C34" s="51" t="s">
        <v>127</v>
      </c>
      <c r="D34" s="52"/>
      <c r="E34" s="50"/>
      <c r="F34" s="50"/>
      <c r="G34" s="50"/>
      <c r="H34" s="5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ht="12.75" customHeight="1">
      <c r="A35" s="49"/>
      <c r="B35" s="50"/>
      <c r="C35" s="51" t="s">
        <v>128</v>
      </c>
      <c r="D35" s="52"/>
      <c r="E35" s="50"/>
      <c r="F35" s="50"/>
      <c r="G35" s="50"/>
      <c r="H35" s="50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ht="12.75" customHeight="1">
      <c r="A36" s="49"/>
      <c r="B36" s="50"/>
      <c r="C36" s="51" t="s">
        <v>129</v>
      </c>
      <c r="D36" s="52"/>
      <c r="E36" s="50"/>
      <c r="F36" s="50"/>
      <c r="G36" s="50"/>
      <c r="H36" s="5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12.75" customHeight="1">
      <c r="A37" s="49"/>
      <c r="B37" s="50"/>
      <c r="C37" s="51" t="s">
        <v>130</v>
      </c>
      <c r="D37" s="52"/>
      <c r="E37" s="50"/>
      <c r="F37" s="50"/>
      <c r="G37" s="50"/>
      <c r="H37" s="50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ht="12.75" customHeight="1">
      <c r="A38" s="49"/>
      <c r="B38" s="50"/>
      <c r="C38" s="51" t="s">
        <v>131</v>
      </c>
      <c r="D38" s="52"/>
      <c r="E38" s="50"/>
      <c r="F38" s="50"/>
      <c r="G38" s="50"/>
      <c r="H38" s="50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12.75" customHeight="1">
      <c r="A39" s="49"/>
      <c r="B39" s="50"/>
      <c r="C39" s="51" t="s">
        <v>132</v>
      </c>
      <c r="D39" s="52"/>
      <c r="E39" s="50"/>
      <c r="F39" s="50"/>
      <c r="G39" s="50"/>
      <c r="H39" s="50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4" ht="12.75" customHeight="1">
      <c r="A40" s="49"/>
      <c r="B40" s="50"/>
      <c r="C40" s="51" t="s">
        <v>133</v>
      </c>
      <c r="D40" s="52"/>
      <c r="E40" s="50"/>
      <c r="F40" s="50"/>
      <c r="G40" s="50"/>
      <c r="H40" s="50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ht="12.75" customHeight="1">
      <c r="A41" s="49"/>
      <c r="B41" s="50"/>
      <c r="C41" s="51" t="s">
        <v>134</v>
      </c>
      <c r="D41" s="52"/>
      <c r="E41" s="50"/>
      <c r="F41" s="50"/>
      <c r="G41" s="50"/>
      <c r="H41" s="50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12.75" customHeight="1">
      <c r="A42" s="49" t="s">
        <v>51</v>
      </c>
      <c r="B42" s="50">
        <f>SUM(B6:B41)</f>
        <v>12431543</v>
      </c>
      <c r="C42" s="51" t="s">
        <v>52</v>
      </c>
      <c r="D42" s="52">
        <f>SUM(D6:D41)</f>
        <v>12431543</v>
      </c>
      <c r="E42" s="50">
        <f>SUM(E20:E41)</f>
        <v>12431543</v>
      </c>
      <c r="F42" s="50"/>
      <c r="G42" s="50"/>
      <c r="H42" s="50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12.75" customHeight="1">
      <c r="A43" s="49"/>
      <c r="B43" s="50"/>
      <c r="C43" s="51"/>
      <c r="D43" s="52"/>
      <c r="E43" s="50"/>
      <c r="F43" s="50"/>
      <c r="G43" s="50"/>
      <c r="H43" s="50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ht="12.75" customHeight="1">
      <c r="A44" s="53"/>
      <c r="B44" s="54"/>
      <c r="C44" s="55"/>
      <c r="D44" s="55"/>
      <c r="E44" s="55"/>
      <c r="F44" s="55"/>
      <c r="G44" s="55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</sheetData>
  <sheetProtection/>
  <mergeCells count="1">
    <mergeCell ref="A2:H2"/>
  </mergeCells>
  <printOptions/>
  <pageMargins left="0.7480314960629921" right="0.19" top="0.23" bottom="0.16" header="0.23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H49" sqref="H49"/>
    </sheetView>
  </sheetViews>
  <sheetFormatPr defaultColWidth="9.140625" defaultRowHeight="15" customHeight="1"/>
  <cols>
    <col min="1" max="1" width="6.140625" style="0" customWidth="1"/>
    <col min="2" max="2" width="7.7109375" style="0" customWidth="1"/>
    <col min="3" max="3" width="39.8515625" style="0" customWidth="1"/>
    <col min="4" max="4" width="14.28125" style="0" customWidth="1"/>
    <col min="5" max="13" width="11.57421875" style="0" customWidth="1"/>
  </cols>
  <sheetData>
    <row r="1" spans="1:13" ht="1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9"/>
    </row>
    <row r="2" spans="1:13" ht="27" customHeight="1">
      <c r="A2" s="58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62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71" t="s">
        <v>2</v>
      </c>
    </row>
    <row r="4" spans="1:13" ht="15" customHeight="1">
      <c r="A4" s="149" t="s">
        <v>5</v>
      </c>
      <c r="B4" s="149"/>
      <c r="C4" s="149"/>
      <c r="D4" s="150" t="s">
        <v>136</v>
      </c>
      <c r="E4" s="65" t="s">
        <v>137</v>
      </c>
      <c r="F4" s="65"/>
      <c r="G4" s="65"/>
      <c r="H4" s="65" t="s">
        <v>138</v>
      </c>
      <c r="I4" s="65"/>
      <c r="J4" s="65"/>
      <c r="K4" s="65" t="s">
        <v>139</v>
      </c>
      <c r="L4" s="65"/>
      <c r="M4" s="65"/>
    </row>
    <row r="5" spans="1:13" ht="15" customHeight="1">
      <c r="A5" s="150" t="s">
        <v>58</v>
      </c>
      <c r="B5" s="150"/>
      <c r="C5" s="149" t="s">
        <v>140</v>
      </c>
      <c r="D5" s="150"/>
      <c r="E5" s="150" t="s">
        <v>141</v>
      </c>
      <c r="F5" s="150" t="s">
        <v>83</v>
      </c>
      <c r="G5" s="150" t="s">
        <v>84</v>
      </c>
      <c r="H5" s="150" t="s">
        <v>141</v>
      </c>
      <c r="I5" s="150" t="s">
        <v>83</v>
      </c>
      <c r="J5" s="150" t="s">
        <v>84</v>
      </c>
      <c r="K5" s="150" t="s">
        <v>141</v>
      </c>
      <c r="L5" s="150" t="s">
        <v>83</v>
      </c>
      <c r="M5" s="150" t="s">
        <v>84</v>
      </c>
    </row>
    <row r="6" spans="1:13" ht="15" customHeight="1">
      <c r="A6" s="66" t="s">
        <v>66</v>
      </c>
      <c r="B6" s="66" t="s">
        <v>67</v>
      </c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12.75" customHeight="1">
      <c r="A7" s="60"/>
      <c r="B7" s="67"/>
      <c r="C7" s="34" t="s">
        <v>61</v>
      </c>
      <c r="D7" s="68"/>
      <c r="E7" s="69"/>
      <c r="F7" s="70"/>
      <c r="G7" s="70"/>
      <c r="H7" s="70"/>
      <c r="I7" s="68"/>
      <c r="J7" s="72"/>
      <c r="K7" s="69"/>
      <c r="L7" s="70"/>
      <c r="M7" s="68"/>
    </row>
    <row r="8" spans="1:13" ht="12.75" customHeight="1">
      <c r="A8" s="111">
        <v>501</v>
      </c>
      <c r="B8" s="112"/>
      <c r="C8" s="113" t="s">
        <v>278</v>
      </c>
      <c r="D8" s="68">
        <v>7572197</v>
      </c>
      <c r="E8" s="69">
        <v>7572197</v>
      </c>
      <c r="F8" s="70">
        <v>7477997</v>
      </c>
      <c r="G8" s="70">
        <v>94200</v>
      </c>
      <c r="H8" s="70"/>
      <c r="I8" s="68"/>
      <c r="J8" s="72"/>
      <c r="K8" s="69"/>
      <c r="L8" s="70"/>
      <c r="M8" s="68"/>
    </row>
    <row r="9" spans="1:13" ht="12.75" customHeight="1">
      <c r="A9" s="111">
        <v>501</v>
      </c>
      <c r="B9" s="112" t="s">
        <v>267</v>
      </c>
      <c r="C9" s="113" t="s">
        <v>279</v>
      </c>
      <c r="D9" s="68">
        <v>4133306</v>
      </c>
      <c r="E9" s="69">
        <v>4133306</v>
      </c>
      <c r="F9" s="70">
        <v>4039106</v>
      </c>
      <c r="G9" s="70">
        <v>94200</v>
      </c>
      <c r="H9" s="70"/>
      <c r="I9" s="68"/>
      <c r="J9" s="72"/>
      <c r="K9" s="69"/>
      <c r="L9" s="70"/>
      <c r="M9" s="68"/>
    </row>
    <row r="10" spans="1:13" ht="12.75" customHeight="1">
      <c r="A10" s="111">
        <v>501</v>
      </c>
      <c r="B10" s="112" t="s">
        <v>270</v>
      </c>
      <c r="C10" s="113" t="s">
        <v>280</v>
      </c>
      <c r="D10" s="68">
        <v>1364369</v>
      </c>
      <c r="E10" s="69">
        <v>1364369</v>
      </c>
      <c r="F10" s="70">
        <v>1364369</v>
      </c>
      <c r="G10" s="70"/>
      <c r="H10" s="70"/>
      <c r="I10" s="68"/>
      <c r="J10" s="72"/>
      <c r="K10" s="69"/>
      <c r="L10" s="70"/>
      <c r="M10" s="68"/>
    </row>
    <row r="11" spans="1:13" ht="12.75" customHeight="1">
      <c r="A11" s="111">
        <v>501</v>
      </c>
      <c r="B11" s="112" t="s">
        <v>281</v>
      </c>
      <c r="C11" s="113" t="s">
        <v>80</v>
      </c>
      <c r="D11" s="68">
        <v>651876</v>
      </c>
      <c r="E11" s="69">
        <v>651876</v>
      </c>
      <c r="F11" s="70">
        <v>651876</v>
      </c>
      <c r="G11" s="70"/>
      <c r="H11" s="70"/>
      <c r="I11" s="68"/>
      <c r="J11" s="72"/>
      <c r="K11" s="69"/>
      <c r="L11" s="70"/>
      <c r="M11" s="68"/>
    </row>
    <row r="12" spans="1:13" ht="12.75" customHeight="1">
      <c r="A12" s="111">
        <v>501</v>
      </c>
      <c r="B12" s="112">
        <v>99</v>
      </c>
      <c r="C12" s="113" t="s">
        <v>142</v>
      </c>
      <c r="D12" s="68">
        <v>1422646</v>
      </c>
      <c r="E12" s="69">
        <v>1422646</v>
      </c>
      <c r="F12" s="70">
        <v>1422646</v>
      </c>
      <c r="G12" s="70"/>
      <c r="H12" s="70"/>
      <c r="I12" s="68"/>
      <c r="J12" s="72"/>
      <c r="K12" s="69"/>
      <c r="L12" s="70"/>
      <c r="M12" s="68"/>
    </row>
    <row r="13" spans="1:13" ht="12.75" customHeight="1">
      <c r="A13" s="111">
        <v>502</v>
      </c>
      <c r="B13" s="112"/>
      <c r="C13" s="113" t="s">
        <v>282</v>
      </c>
      <c r="D13" s="68">
        <v>2188685</v>
      </c>
      <c r="E13" s="69">
        <v>2188685</v>
      </c>
      <c r="F13" s="70">
        <v>1832685</v>
      </c>
      <c r="G13" s="70">
        <v>356000</v>
      </c>
      <c r="H13" s="70"/>
      <c r="I13" s="68"/>
      <c r="J13" s="72"/>
      <c r="K13" s="69"/>
      <c r="L13" s="70"/>
      <c r="M13" s="68"/>
    </row>
    <row r="14" spans="1:13" ht="12.75" customHeight="1">
      <c r="A14" s="111">
        <v>502</v>
      </c>
      <c r="B14" s="112" t="s">
        <v>267</v>
      </c>
      <c r="C14" s="113" t="s">
        <v>283</v>
      </c>
      <c r="D14" s="68">
        <v>1257718</v>
      </c>
      <c r="E14" s="69">
        <v>1257718</v>
      </c>
      <c r="F14" s="70">
        <v>1257718</v>
      </c>
      <c r="G14" s="70"/>
      <c r="H14" s="70"/>
      <c r="I14" s="68"/>
      <c r="J14" s="72"/>
      <c r="K14" s="69"/>
      <c r="L14" s="70"/>
      <c r="M14" s="68"/>
    </row>
    <row r="15" spans="1:13" ht="12.75" customHeight="1">
      <c r="A15" s="111">
        <v>502</v>
      </c>
      <c r="B15" s="112" t="s">
        <v>270</v>
      </c>
      <c r="C15" s="113" t="s">
        <v>143</v>
      </c>
      <c r="D15" s="68">
        <v>23800</v>
      </c>
      <c r="E15" s="69">
        <v>23800</v>
      </c>
      <c r="F15" s="70">
        <v>23800</v>
      </c>
      <c r="G15" s="70"/>
      <c r="H15" s="70"/>
      <c r="I15" s="68"/>
      <c r="J15" s="72"/>
      <c r="K15" s="69"/>
      <c r="L15" s="70"/>
      <c r="M15" s="68"/>
    </row>
    <row r="16" spans="1:13" ht="12.75" customHeight="1">
      <c r="A16" s="111">
        <v>502</v>
      </c>
      <c r="B16" s="112" t="s">
        <v>281</v>
      </c>
      <c r="C16" s="113" t="s">
        <v>144</v>
      </c>
      <c r="D16" s="68">
        <v>23800</v>
      </c>
      <c r="E16" s="69">
        <v>23800</v>
      </c>
      <c r="F16" s="70">
        <v>23800</v>
      </c>
      <c r="G16" s="70"/>
      <c r="H16" s="70"/>
      <c r="I16" s="68"/>
      <c r="J16" s="72"/>
      <c r="K16" s="69"/>
      <c r="L16" s="70"/>
      <c r="M16" s="68"/>
    </row>
    <row r="17" spans="1:13" ht="12.75" customHeight="1">
      <c r="A17" s="111">
        <v>502</v>
      </c>
      <c r="B17" s="112" t="s">
        <v>284</v>
      </c>
      <c r="C17" s="113" t="s">
        <v>146</v>
      </c>
      <c r="D17" s="68">
        <v>84550</v>
      </c>
      <c r="E17" s="69">
        <v>84550</v>
      </c>
      <c r="F17" s="70">
        <v>84550</v>
      </c>
      <c r="G17" s="70"/>
      <c r="H17" s="70"/>
      <c r="I17" s="68"/>
      <c r="J17" s="72"/>
      <c r="K17" s="69"/>
      <c r="L17" s="70"/>
      <c r="M17" s="68"/>
    </row>
    <row r="18" spans="1:13" ht="12.75" customHeight="1">
      <c r="A18" s="111">
        <v>502</v>
      </c>
      <c r="B18" s="112" t="s">
        <v>285</v>
      </c>
      <c r="C18" s="113" t="s">
        <v>147</v>
      </c>
      <c r="D18" s="68">
        <v>40000</v>
      </c>
      <c r="E18" s="69">
        <v>40000</v>
      </c>
      <c r="F18" s="70">
        <v>40000</v>
      </c>
      <c r="G18" s="70"/>
      <c r="H18" s="70"/>
      <c r="I18" s="68"/>
      <c r="J18" s="72"/>
      <c r="K18" s="69"/>
      <c r="L18" s="70"/>
      <c r="M18" s="68"/>
    </row>
    <row r="19" spans="1:13" ht="12.75" customHeight="1">
      <c r="A19" s="111">
        <v>502</v>
      </c>
      <c r="B19" s="112" t="s">
        <v>286</v>
      </c>
      <c r="C19" s="113" t="s">
        <v>287</v>
      </c>
      <c r="D19" s="68">
        <v>33820</v>
      </c>
      <c r="E19" s="69">
        <v>33820</v>
      </c>
      <c r="F19" s="70">
        <v>33820</v>
      </c>
      <c r="G19" s="70"/>
      <c r="H19" s="70"/>
      <c r="I19" s="68"/>
      <c r="J19" s="72"/>
      <c r="K19" s="69"/>
      <c r="L19" s="70"/>
      <c r="M19" s="68"/>
    </row>
    <row r="20" spans="1:13" ht="12.75" customHeight="1">
      <c r="A20" s="111">
        <v>502</v>
      </c>
      <c r="B20" s="112">
        <v>99</v>
      </c>
      <c r="C20" s="113" t="s">
        <v>148</v>
      </c>
      <c r="D20" s="68">
        <v>724997</v>
      </c>
      <c r="E20" s="69">
        <v>724997</v>
      </c>
      <c r="F20" s="70">
        <v>368997</v>
      </c>
      <c r="G20" s="70">
        <v>356000</v>
      </c>
      <c r="H20" s="70"/>
      <c r="I20" s="68"/>
      <c r="J20" s="72"/>
      <c r="K20" s="69"/>
      <c r="L20" s="70"/>
      <c r="M20" s="68"/>
    </row>
    <row r="21" spans="1:13" ht="12.75" customHeight="1">
      <c r="A21" s="111">
        <v>503</v>
      </c>
      <c r="B21" s="112"/>
      <c r="C21" s="113" t="s">
        <v>288</v>
      </c>
      <c r="D21" s="68">
        <v>851963</v>
      </c>
      <c r="E21" s="69">
        <v>851963</v>
      </c>
      <c r="F21" s="70">
        <v>189563</v>
      </c>
      <c r="G21" s="70">
        <v>662400</v>
      </c>
      <c r="H21" s="70"/>
      <c r="I21" s="68"/>
      <c r="J21" s="72"/>
      <c r="K21" s="69"/>
      <c r="L21" s="70"/>
      <c r="M21" s="68"/>
    </row>
    <row r="22" spans="1:13" ht="12.75" customHeight="1">
      <c r="A22" s="111">
        <v>503</v>
      </c>
      <c r="B22" s="112" t="s">
        <v>284</v>
      </c>
      <c r="C22" s="113" t="s">
        <v>289</v>
      </c>
      <c r="D22" s="68">
        <v>653963</v>
      </c>
      <c r="E22" s="69">
        <v>653963</v>
      </c>
      <c r="F22" s="70">
        <v>189563</v>
      </c>
      <c r="G22" s="70">
        <v>464400</v>
      </c>
      <c r="H22" s="70"/>
      <c r="I22" s="68"/>
      <c r="J22" s="72"/>
      <c r="K22" s="69"/>
      <c r="L22" s="70"/>
      <c r="M22" s="68"/>
    </row>
    <row r="23" spans="1:13" ht="12.75" customHeight="1">
      <c r="A23" s="111">
        <v>503</v>
      </c>
      <c r="B23" s="112" t="s">
        <v>290</v>
      </c>
      <c r="C23" s="113" t="s">
        <v>221</v>
      </c>
      <c r="D23" s="68">
        <v>198000</v>
      </c>
      <c r="E23" s="69">
        <v>198000</v>
      </c>
      <c r="F23" s="70"/>
      <c r="G23" s="70">
        <v>198000</v>
      </c>
      <c r="H23" s="70"/>
      <c r="I23" s="68"/>
      <c r="J23" s="72"/>
      <c r="K23" s="69"/>
      <c r="L23" s="70"/>
      <c r="M23" s="68"/>
    </row>
    <row r="24" spans="1:13" ht="12.75" customHeight="1">
      <c r="A24" s="111">
        <v>509</v>
      </c>
      <c r="B24" s="112"/>
      <c r="C24" s="113" t="s">
        <v>150</v>
      </c>
      <c r="D24" s="68">
        <v>21876</v>
      </c>
      <c r="E24" s="69">
        <v>21876</v>
      </c>
      <c r="F24" s="70">
        <v>21876</v>
      </c>
      <c r="G24" s="70"/>
      <c r="H24" s="70"/>
      <c r="I24" s="68"/>
      <c r="J24" s="72"/>
      <c r="K24" s="69"/>
      <c r="L24" s="70"/>
      <c r="M24" s="68"/>
    </row>
    <row r="25" spans="1:13" ht="12.75" customHeight="1">
      <c r="A25" s="111">
        <v>509</v>
      </c>
      <c r="B25" s="112" t="s">
        <v>267</v>
      </c>
      <c r="C25" s="113" t="s">
        <v>291</v>
      </c>
      <c r="D25" s="68">
        <v>21876</v>
      </c>
      <c r="E25" s="69">
        <v>21876</v>
      </c>
      <c r="F25" s="70">
        <v>21876</v>
      </c>
      <c r="G25" s="70"/>
      <c r="H25" s="70"/>
      <c r="I25" s="68"/>
      <c r="J25" s="72"/>
      <c r="K25" s="69"/>
      <c r="L25" s="70"/>
      <c r="M25" s="68"/>
    </row>
    <row r="26" spans="1:13" ht="12.75" customHeight="1">
      <c r="A26" s="111">
        <v>505</v>
      </c>
      <c r="B26" s="112"/>
      <c r="C26" s="113" t="s">
        <v>292</v>
      </c>
      <c r="D26" s="68">
        <v>397484</v>
      </c>
      <c r="E26" s="69">
        <v>397484</v>
      </c>
      <c r="F26" s="70">
        <v>397484</v>
      </c>
      <c r="G26" s="70"/>
      <c r="H26" s="70"/>
      <c r="I26" s="68"/>
      <c r="J26" s="72"/>
      <c r="K26" s="69"/>
      <c r="L26" s="70"/>
      <c r="M26" s="68"/>
    </row>
    <row r="27" spans="1:13" ht="12.75" customHeight="1">
      <c r="A27" s="111">
        <v>505</v>
      </c>
      <c r="B27" s="112" t="s">
        <v>267</v>
      </c>
      <c r="C27" s="113" t="s">
        <v>157</v>
      </c>
      <c r="D27" s="68">
        <v>381388</v>
      </c>
      <c r="E27" s="69">
        <v>381388</v>
      </c>
      <c r="F27" s="70">
        <v>381388</v>
      </c>
      <c r="G27" s="70"/>
      <c r="H27" s="70"/>
      <c r="I27" s="68"/>
      <c r="J27" s="72"/>
      <c r="K27" s="69"/>
      <c r="L27" s="70"/>
      <c r="M27" s="68"/>
    </row>
    <row r="28" spans="1:13" ht="12.75" customHeight="1">
      <c r="A28" s="111">
        <v>505</v>
      </c>
      <c r="B28" s="112" t="s">
        <v>270</v>
      </c>
      <c r="C28" s="113" t="s">
        <v>165</v>
      </c>
      <c r="D28" s="68">
        <v>16096</v>
      </c>
      <c r="E28" s="69">
        <v>16096</v>
      </c>
      <c r="F28" s="70">
        <v>16096</v>
      </c>
      <c r="G28" s="70"/>
      <c r="H28" s="70"/>
      <c r="I28" s="68"/>
      <c r="J28" s="72"/>
      <c r="K28" s="69"/>
      <c r="L28" s="70"/>
      <c r="M28" s="68"/>
    </row>
    <row r="29" spans="1:13" ht="12.75" customHeight="1">
      <c r="A29" s="111">
        <v>509</v>
      </c>
      <c r="B29" s="112"/>
      <c r="C29" s="113" t="s">
        <v>150</v>
      </c>
      <c r="D29" s="68">
        <v>60</v>
      </c>
      <c r="E29" s="69">
        <v>60</v>
      </c>
      <c r="F29" s="70">
        <v>60</v>
      </c>
      <c r="G29" s="70"/>
      <c r="H29" s="70"/>
      <c r="I29" s="68"/>
      <c r="J29" s="72"/>
      <c r="K29" s="69"/>
      <c r="L29" s="70"/>
      <c r="M29" s="68"/>
    </row>
    <row r="30" spans="1:13" ht="12.75" customHeight="1">
      <c r="A30" s="111">
        <v>509</v>
      </c>
      <c r="B30" s="112" t="s">
        <v>267</v>
      </c>
      <c r="C30" s="113" t="s">
        <v>291</v>
      </c>
      <c r="D30" s="68">
        <v>60</v>
      </c>
      <c r="E30" s="69">
        <v>60</v>
      </c>
      <c r="F30" s="70">
        <v>60</v>
      </c>
      <c r="G30" s="70"/>
      <c r="H30" s="70"/>
      <c r="I30" s="68"/>
      <c r="J30" s="72"/>
      <c r="K30" s="69"/>
      <c r="L30" s="70"/>
      <c r="M30" s="68"/>
    </row>
    <row r="31" spans="1:13" ht="12.75" customHeight="1">
      <c r="A31" s="111">
        <v>505</v>
      </c>
      <c r="B31" s="112"/>
      <c r="C31" s="113" t="s">
        <v>292</v>
      </c>
      <c r="D31" s="68">
        <v>828072</v>
      </c>
      <c r="E31" s="69">
        <v>828072</v>
      </c>
      <c r="F31" s="70">
        <v>828072</v>
      </c>
      <c r="G31" s="70"/>
      <c r="H31" s="70"/>
      <c r="I31" s="68"/>
      <c r="J31" s="72"/>
      <c r="K31" s="69"/>
      <c r="L31" s="70"/>
      <c r="M31" s="68"/>
    </row>
    <row r="32" spans="1:13" ht="12.75" customHeight="1">
      <c r="A32" s="111">
        <v>505</v>
      </c>
      <c r="B32" s="112" t="s">
        <v>267</v>
      </c>
      <c r="C32" s="113" t="s">
        <v>157</v>
      </c>
      <c r="D32" s="68">
        <v>796820</v>
      </c>
      <c r="E32" s="69">
        <v>796820</v>
      </c>
      <c r="F32" s="70">
        <v>796820</v>
      </c>
      <c r="G32" s="70"/>
      <c r="H32" s="70"/>
      <c r="I32" s="68"/>
      <c r="J32" s="72"/>
      <c r="K32" s="69"/>
      <c r="L32" s="70"/>
      <c r="M32" s="68"/>
    </row>
    <row r="33" spans="1:13" ht="12.75" customHeight="1">
      <c r="A33" s="111">
        <v>505</v>
      </c>
      <c r="B33" s="112" t="s">
        <v>270</v>
      </c>
      <c r="C33" s="113" t="s">
        <v>165</v>
      </c>
      <c r="D33" s="68">
        <v>31252</v>
      </c>
      <c r="E33" s="69">
        <v>31252</v>
      </c>
      <c r="F33" s="70">
        <v>31252</v>
      </c>
      <c r="G33" s="70"/>
      <c r="H33" s="70"/>
      <c r="I33" s="68"/>
      <c r="J33" s="72"/>
      <c r="K33" s="69"/>
      <c r="L33" s="70"/>
      <c r="M33" s="68"/>
    </row>
    <row r="34" spans="1:13" ht="12.75" customHeight="1">
      <c r="A34" s="111">
        <v>509</v>
      </c>
      <c r="B34" s="112"/>
      <c r="C34" s="113" t="s">
        <v>150</v>
      </c>
      <c r="D34" s="68">
        <v>120</v>
      </c>
      <c r="E34" s="69">
        <v>120</v>
      </c>
      <c r="F34" s="70">
        <v>120</v>
      </c>
      <c r="G34" s="70"/>
      <c r="H34" s="70"/>
      <c r="I34" s="68"/>
      <c r="J34" s="72"/>
      <c r="K34" s="69"/>
      <c r="L34" s="70"/>
      <c r="M34" s="68"/>
    </row>
    <row r="35" spans="1:13" ht="12.75" customHeight="1">
      <c r="A35" s="111">
        <v>509</v>
      </c>
      <c r="B35" s="112" t="s">
        <v>267</v>
      </c>
      <c r="C35" s="113" t="s">
        <v>291</v>
      </c>
      <c r="D35" s="68">
        <v>120</v>
      </c>
      <c r="E35" s="69">
        <v>120</v>
      </c>
      <c r="F35" s="70">
        <v>120</v>
      </c>
      <c r="G35" s="70"/>
      <c r="H35" s="70"/>
      <c r="I35" s="68"/>
      <c r="J35" s="72"/>
      <c r="K35" s="69"/>
      <c r="L35" s="70"/>
      <c r="M35" s="68"/>
    </row>
    <row r="36" spans="1:13" ht="12.75" customHeight="1">
      <c r="A36" s="111">
        <v>505</v>
      </c>
      <c r="B36" s="112"/>
      <c r="C36" s="113" t="s">
        <v>292</v>
      </c>
      <c r="D36" s="68">
        <v>403254</v>
      </c>
      <c r="E36" s="69">
        <v>403254</v>
      </c>
      <c r="F36" s="70">
        <v>403254</v>
      </c>
      <c r="G36" s="70"/>
      <c r="H36" s="70"/>
      <c r="I36" s="68"/>
      <c r="J36" s="72"/>
      <c r="K36" s="69"/>
      <c r="L36" s="70"/>
      <c r="M36" s="68"/>
    </row>
    <row r="37" spans="1:13" ht="12.75" customHeight="1">
      <c r="A37" s="111">
        <v>505</v>
      </c>
      <c r="B37" s="112" t="s">
        <v>267</v>
      </c>
      <c r="C37" s="113" t="s">
        <v>157</v>
      </c>
      <c r="D37" s="68">
        <v>384390</v>
      </c>
      <c r="E37" s="69">
        <v>384390</v>
      </c>
      <c r="F37" s="70">
        <v>384390</v>
      </c>
      <c r="G37" s="70"/>
      <c r="H37" s="70"/>
      <c r="I37" s="68"/>
      <c r="J37" s="72"/>
      <c r="K37" s="69"/>
      <c r="L37" s="70"/>
      <c r="M37" s="68"/>
    </row>
    <row r="38" spans="1:13" ht="12.75" customHeight="1">
      <c r="A38" s="111">
        <v>505</v>
      </c>
      <c r="B38" s="112" t="s">
        <v>270</v>
      </c>
      <c r="C38" s="113" t="s">
        <v>165</v>
      </c>
      <c r="D38" s="68">
        <v>18864</v>
      </c>
      <c r="E38" s="69">
        <v>18864</v>
      </c>
      <c r="F38" s="70">
        <v>18864</v>
      </c>
      <c r="G38" s="70"/>
      <c r="H38" s="70"/>
      <c r="I38" s="68"/>
      <c r="J38" s="72"/>
      <c r="K38" s="69"/>
      <c r="L38" s="70"/>
      <c r="M38" s="68"/>
    </row>
    <row r="39" spans="1:13" ht="12.75" customHeight="1">
      <c r="A39" s="111">
        <v>509</v>
      </c>
      <c r="B39" s="112"/>
      <c r="C39" s="113" t="s">
        <v>150</v>
      </c>
      <c r="D39" s="68">
        <v>60</v>
      </c>
      <c r="E39" s="69">
        <v>60</v>
      </c>
      <c r="F39" s="70">
        <v>60</v>
      </c>
      <c r="G39" s="70"/>
      <c r="H39" s="70"/>
      <c r="I39" s="68"/>
      <c r="J39" s="72"/>
      <c r="K39" s="69"/>
      <c r="L39" s="70"/>
      <c r="M39" s="68"/>
    </row>
    <row r="40" spans="1:13" ht="12.75" customHeight="1">
      <c r="A40" s="111">
        <v>509</v>
      </c>
      <c r="B40" s="112" t="s">
        <v>267</v>
      </c>
      <c r="C40" s="113" t="s">
        <v>291</v>
      </c>
      <c r="D40" s="68">
        <v>60</v>
      </c>
      <c r="E40" s="69">
        <v>60</v>
      </c>
      <c r="F40" s="70">
        <v>60</v>
      </c>
      <c r="G40" s="70"/>
      <c r="H40" s="70"/>
      <c r="I40" s="68"/>
      <c r="J40" s="72"/>
      <c r="K40" s="69"/>
      <c r="L40" s="70"/>
      <c r="M40" s="68"/>
    </row>
    <row r="41" spans="1:13" ht="12.75" customHeight="1">
      <c r="A41" s="111">
        <v>505</v>
      </c>
      <c r="B41" s="112"/>
      <c r="C41" s="113" t="s">
        <v>292</v>
      </c>
      <c r="D41" s="68">
        <v>167712</v>
      </c>
      <c r="E41" s="69">
        <v>167712</v>
      </c>
      <c r="F41" s="70">
        <v>167712</v>
      </c>
      <c r="G41" s="70"/>
      <c r="H41" s="70"/>
      <c r="I41" s="68"/>
      <c r="J41" s="72"/>
      <c r="K41" s="69"/>
      <c r="L41" s="70"/>
      <c r="M41" s="68"/>
    </row>
    <row r="42" spans="1:13" ht="12.75" customHeight="1">
      <c r="A42" s="111">
        <v>505</v>
      </c>
      <c r="B42" s="112" t="s">
        <v>267</v>
      </c>
      <c r="C42" s="113" t="s">
        <v>157</v>
      </c>
      <c r="D42" s="68">
        <v>156360</v>
      </c>
      <c r="E42" s="69">
        <v>156360</v>
      </c>
      <c r="F42" s="70">
        <v>156360</v>
      </c>
      <c r="G42" s="70"/>
      <c r="H42" s="70"/>
      <c r="I42" s="68"/>
      <c r="J42" s="72"/>
      <c r="K42" s="69"/>
      <c r="L42" s="70"/>
      <c r="M42" s="68"/>
    </row>
    <row r="43" spans="1:13" ht="12.75" customHeight="1">
      <c r="A43" s="111">
        <v>505</v>
      </c>
      <c r="B43" s="112" t="s">
        <v>270</v>
      </c>
      <c r="C43" s="113" t="s">
        <v>165</v>
      </c>
      <c r="D43" s="68">
        <v>11352</v>
      </c>
      <c r="E43" s="69">
        <v>11352</v>
      </c>
      <c r="F43" s="70">
        <v>11352</v>
      </c>
      <c r="G43" s="70"/>
      <c r="H43" s="70"/>
      <c r="I43" s="68"/>
      <c r="J43" s="72"/>
      <c r="K43" s="69"/>
      <c r="L43" s="70"/>
      <c r="M43" s="68"/>
    </row>
    <row r="44" spans="1:13" ht="12.75" customHeight="1">
      <c r="A44" s="111">
        <v>509</v>
      </c>
      <c r="B44" s="112"/>
      <c r="C44" s="113" t="s">
        <v>150</v>
      </c>
      <c r="D44" s="68">
        <v>60</v>
      </c>
      <c r="E44" s="69">
        <v>60</v>
      </c>
      <c r="F44" s="70">
        <v>60</v>
      </c>
      <c r="G44" s="70"/>
      <c r="H44" s="70"/>
      <c r="I44" s="68"/>
      <c r="J44" s="72"/>
      <c r="K44" s="69"/>
      <c r="L44" s="70"/>
      <c r="M44" s="68"/>
    </row>
    <row r="45" spans="1:13" ht="12.75" customHeight="1">
      <c r="A45" s="111">
        <v>509</v>
      </c>
      <c r="B45" s="112" t="s">
        <v>267</v>
      </c>
      <c r="C45" s="113" t="s">
        <v>291</v>
      </c>
      <c r="D45" s="68">
        <v>60</v>
      </c>
      <c r="E45" s="69">
        <v>60</v>
      </c>
      <c r="F45" s="70">
        <v>60</v>
      </c>
      <c r="G45" s="70"/>
      <c r="H45" s="70"/>
      <c r="I45" s="68"/>
      <c r="J45" s="72"/>
      <c r="K45" s="69"/>
      <c r="L45" s="70"/>
      <c r="M45" s="68"/>
    </row>
    <row r="46" spans="1:13" ht="12.75" customHeight="1">
      <c r="A46" s="60"/>
      <c r="B46" s="67"/>
      <c r="C46" s="34"/>
      <c r="D46" s="68"/>
      <c r="E46" s="69"/>
      <c r="F46" s="70"/>
      <c r="G46" s="70"/>
      <c r="H46" s="70"/>
      <c r="I46" s="68"/>
      <c r="J46" s="72"/>
      <c r="K46" s="69"/>
      <c r="L46" s="70"/>
      <c r="M46" s="68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0"/>
  <sheetViews>
    <sheetView showGridLines="0" workbookViewId="0" topLeftCell="A1">
      <selection activeCell="F7" sqref="F7"/>
    </sheetView>
  </sheetViews>
  <sheetFormatPr defaultColWidth="9.140625" defaultRowHeight="15" customHeight="1"/>
  <cols>
    <col min="1" max="1" width="5.28125" style="0" customWidth="1"/>
    <col min="2" max="2" width="6.57421875" style="0" customWidth="1"/>
    <col min="3" max="3" width="34.140625" style="0" customWidth="1"/>
    <col min="4" max="6" width="17.7109375" style="0" customWidth="1"/>
  </cols>
  <sheetData>
    <row r="1" spans="1:6" ht="15" customHeight="1">
      <c r="A1" s="61"/>
      <c r="B1" s="61"/>
      <c r="C1" s="61"/>
      <c r="D1" s="61"/>
      <c r="E1" s="61"/>
      <c r="F1" s="59" t="s">
        <v>152</v>
      </c>
    </row>
    <row r="2" spans="1:6" ht="27" customHeight="1">
      <c r="A2" s="58" t="s">
        <v>153</v>
      </c>
      <c r="B2" s="58"/>
      <c r="C2" s="58"/>
      <c r="D2" s="58"/>
      <c r="E2" s="58"/>
      <c r="F2" s="58"/>
    </row>
    <row r="3" spans="1:6" ht="15" customHeight="1">
      <c r="A3" s="73"/>
      <c r="B3" s="63"/>
      <c r="C3" s="64"/>
      <c r="D3" s="64"/>
      <c r="E3" s="64"/>
      <c r="F3" s="71" t="s">
        <v>2</v>
      </c>
    </row>
    <row r="4" spans="1:6" ht="15" customHeight="1">
      <c r="A4" s="133" t="s">
        <v>5</v>
      </c>
      <c r="B4" s="133"/>
      <c r="C4" s="133"/>
      <c r="D4" s="153" t="s">
        <v>136</v>
      </c>
      <c r="E4" s="19" t="s">
        <v>154</v>
      </c>
      <c r="F4" s="19"/>
    </row>
    <row r="5" spans="1:6" ht="15" customHeight="1">
      <c r="A5" s="153" t="s">
        <v>58</v>
      </c>
      <c r="B5" s="153"/>
      <c r="C5" s="133" t="s">
        <v>140</v>
      </c>
      <c r="D5" s="153"/>
      <c r="E5" s="155" t="s">
        <v>155</v>
      </c>
      <c r="F5" s="157" t="s">
        <v>156</v>
      </c>
    </row>
    <row r="6" spans="1:6" ht="15" customHeight="1">
      <c r="A6" s="74" t="s">
        <v>66</v>
      </c>
      <c r="B6" s="74" t="s">
        <v>67</v>
      </c>
      <c r="C6" s="135"/>
      <c r="D6" s="154"/>
      <c r="E6" s="156"/>
      <c r="F6" s="133"/>
    </row>
    <row r="7" spans="1:6" ht="12.75" customHeight="1">
      <c r="A7" s="34"/>
      <c r="B7" s="60"/>
      <c r="C7" s="67" t="s">
        <v>61</v>
      </c>
      <c r="D7" s="75">
        <f>E7+F7</f>
        <v>11318943</v>
      </c>
      <c r="E7" s="76">
        <f>E8+E33+E36+E38+E55+E57+E74+E76+E93+E95+E112</f>
        <v>9429256</v>
      </c>
      <c r="F7" s="77">
        <f>F18+F47+F66+F85+F104</f>
        <v>1889687</v>
      </c>
    </row>
    <row r="8" spans="1:6" ht="12.75" customHeight="1">
      <c r="A8" s="113">
        <v>301</v>
      </c>
      <c r="B8" s="111"/>
      <c r="C8" s="112" t="s">
        <v>157</v>
      </c>
      <c r="D8" s="114">
        <v>7477997</v>
      </c>
      <c r="E8" s="115">
        <v>7477997</v>
      </c>
      <c r="F8" s="116"/>
    </row>
    <row r="9" spans="1:6" ht="12.75" customHeight="1">
      <c r="A9" s="113">
        <v>301</v>
      </c>
      <c r="B9" s="111" t="s">
        <v>267</v>
      </c>
      <c r="C9" s="112" t="s">
        <v>158</v>
      </c>
      <c r="D9" s="114">
        <v>2945676</v>
      </c>
      <c r="E9" s="115">
        <v>2945676</v>
      </c>
      <c r="F9" s="116"/>
    </row>
    <row r="10" spans="1:6" ht="12.75" customHeight="1">
      <c r="A10" s="113">
        <v>301</v>
      </c>
      <c r="B10" s="111" t="s">
        <v>270</v>
      </c>
      <c r="C10" s="112" t="s">
        <v>159</v>
      </c>
      <c r="D10" s="114">
        <v>988500</v>
      </c>
      <c r="E10" s="115">
        <v>988500</v>
      </c>
      <c r="F10" s="116"/>
    </row>
    <row r="11" spans="1:6" ht="12.75" customHeight="1">
      <c r="A11" s="113">
        <v>301</v>
      </c>
      <c r="B11" s="111" t="s">
        <v>281</v>
      </c>
      <c r="C11" s="112" t="s">
        <v>160</v>
      </c>
      <c r="D11" s="114">
        <v>104930</v>
      </c>
      <c r="E11" s="115">
        <v>104930</v>
      </c>
      <c r="F11" s="116"/>
    </row>
    <row r="12" spans="1:6" ht="12.75" customHeight="1">
      <c r="A12" s="113">
        <v>301</v>
      </c>
      <c r="B12" s="111" t="s">
        <v>284</v>
      </c>
      <c r="C12" s="112" t="s">
        <v>161</v>
      </c>
      <c r="D12" s="114">
        <v>170000</v>
      </c>
      <c r="E12" s="115">
        <v>170000</v>
      </c>
      <c r="F12" s="116"/>
    </row>
    <row r="13" spans="1:6" ht="12.75" customHeight="1">
      <c r="A13" s="113">
        <v>301</v>
      </c>
      <c r="B13" s="111" t="s">
        <v>290</v>
      </c>
      <c r="C13" s="112" t="s">
        <v>162</v>
      </c>
      <c r="D13" s="114">
        <v>1252646</v>
      </c>
      <c r="E13" s="115">
        <v>1252646</v>
      </c>
      <c r="F13" s="116"/>
    </row>
    <row r="14" spans="1:6" ht="12.75" customHeight="1">
      <c r="A14" s="113">
        <v>301</v>
      </c>
      <c r="B14" s="111" t="s">
        <v>285</v>
      </c>
      <c r="C14" s="112" t="s">
        <v>163</v>
      </c>
      <c r="D14" s="114">
        <v>869167</v>
      </c>
      <c r="E14" s="115">
        <v>869167</v>
      </c>
      <c r="F14" s="116"/>
    </row>
    <row r="15" spans="1:6" ht="12.75" customHeight="1">
      <c r="A15" s="113">
        <v>301</v>
      </c>
      <c r="B15" s="111">
        <v>10</v>
      </c>
      <c r="C15" s="112" t="s">
        <v>293</v>
      </c>
      <c r="D15" s="114">
        <v>332234</v>
      </c>
      <c r="E15" s="115">
        <v>332234</v>
      </c>
      <c r="F15" s="116"/>
    </row>
    <row r="16" spans="1:6" ht="12.75" customHeight="1">
      <c r="A16" s="113">
        <v>301</v>
      </c>
      <c r="B16" s="111">
        <v>12</v>
      </c>
      <c r="C16" s="112" t="s">
        <v>164</v>
      </c>
      <c r="D16" s="114">
        <v>162968</v>
      </c>
      <c r="E16" s="115">
        <v>162968</v>
      </c>
      <c r="F16" s="116"/>
    </row>
    <row r="17" spans="1:6" ht="12.75" customHeight="1">
      <c r="A17" s="113">
        <v>301</v>
      </c>
      <c r="B17" s="111">
        <v>13</v>
      </c>
      <c r="C17" s="112" t="s">
        <v>80</v>
      </c>
      <c r="D17" s="114">
        <v>651876</v>
      </c>
      <c r="E17" s="115">
        <v>651876</v>
      </c>
      <c r="F17" s="116"/>
    </row>
    <row r="18" spans="1:6" ht="12.75" customHeight="1">
      <c r="A18" s="113">
        <v>302</v>
      </c>
      <c r="B18" s="111"/>
      <c r="C18" s="112" t="s">
        <v>165</v>
      </c>
      <c r="D18" s="114">
        <v>1832685</v>
      </c>
      <c r="E18" s="115"/>
      <c r="F18" s="116">
        <v>1832685</v>
      </c>
    </row>
    <row r="19" spans="1:6" ht="12.75" customHeight="1">
      <c r="A19" s="113">
        <v>302</v>
      </c>
      <c r="B19" s="111" t="s">
        <v>267</v>
      </c>
      <c r="C19" s="112" t="s">
        <v>166</v>
      </c>
      <c r="D19" s="114">
        <v>298480</v>
      </c>
      <c r="E19" s="115"/>
      <c r="F19" s="116">
        <v>298480</v>
      </c>
    </row>
    <row r="20" spans="1:6" ht="12.75" customHeight="1">
      <c r="A20" s="113">
        <v>302</v>
      </c>
      <c r="B20" s="111" t="s">
        <v>270</v>
      </c>
      <c r="C20" s="112" t="s">
        <v>194</v>
      </c>
      <c r="D20" s="114">
        <v>50770</v>
      </c>
      <c r="E20" s="115"/>
      <c r="F20" s="116">
        <v>50770</v>
      </c>
    </row>
    <row r="21" spans="1:6" ht="12.75" customHeight="1">
      <c r="A21" s="113">
        <v>302</v>
      </c>
      <c r="B21" s="111" t="s">
        <v>265</v>
      </c>
      <c r="C21" s="112" t="s">
        <v>167</v>
      </c>
      <c r="D21" s="114">
        <v>16920</v>
      </c>
      <c r="E21" s="115"/>
      <c r="F21" s="116">
        <v>16920</v>
      </c>
    </row>
    <row r="22" spans="1:6" ht="12.75" customHeight="1">
      <c r="A22" s="113">
        <v>302</v>
      </c>
      <c r="B22" s="111" t="s">
        <v>284</v>
      </c>
      <c r="C22" s="112" t="s">
        <v>168</v>
      </c>
      <c r="D22" s="114">
        <v>149200</v>
      </c>
      <c r="E22" s="115"/>
      <c r="F22" s="116">
        <v>149200</v>
      </c>
    </row>
    <row r="23" spans="1:6" ht="12.75" customHeight="1">
      <c r="A23" s="113">
        <v>302</v>
      </c>
      <c r="B23" s="111" t="s">
        <v>290</v>
      </c>
      <c r="C23" s="112" t="s">
        <v>169</v>
      </c>
      <c r="D23" s="114">
        <v>169200</v>
      </c>
      <c r="E23" s="115"/>
      <c r="F23" s="116">
        <v>169200</v>
      </c>
    </row>
    <row r="24" spans="1:6" ht="12.75" customHeight="1">
      <c r="A24" s="113">
        <v>302</v>
      </c>
      <c r="B24" s="111">
        <v>11</v>
      </c>
      <c r="C24" s="112" t="s">
        <v>170</v>
      </c>
      <c r="D24" s="114">
        <v>253800</v>
      </c>
      <c r="E24" s="115"/>
      <c r="F24" s="116">
        <v>253800</v>
      </c>
    </row>
    <row r="25" spans="1:6" ht="12.75" customHeight="1">
      <c r="A25" s="113">
        <v>302</v>
      </c>
      <c r="B25" s="111">
        <v>13</v>
      </c>
      <c r="C25" s="112" t="s">
        <v>287</v>
      </c>
      <c r="D25" s="114">
        <v>33820</v>
      </c>
      <c r="E25" s="115"/>
      <c r="F25" s="116">
        <v>33820</v>
      </c>
    </row>
    <row r="26" spans="1:6" ht="12.75" customHeight="1">
      <c r="A26" s="113">
        <v>302</v>
      </c>
      <c r="B26" s="111">
        <v>15</v>
      </c>
      <c r="C26" s="112" t="s">
        <v>143</v>
      </c>
      <c r="D26" s="114">
        <v>23800</v>
      </c>
      <c r="E26" s="115"/>
      <c r="F26" s="116">
        <v>23800</v>
      </c>
    </row>
    <row r="27" spans="1:6" ht="12.75" customHeight="1">
      <c r="A27" s="113">
        <v>302</v>
      </c>
      <c r="B27" s="111">
        <v>16</v>
      </c>
      <c r="C27" s="112" t="s">
        <v>144</v>
      </c>
      <c r="D27" s="114">
        <v>23800</v>
      </c>
      <c r="E27" s="115"/>
      <c r="F27" s="116">
        <v>23800</v>
      </c>
    </row>
    <row r="28" spans="1:6" ht="12.75" customHeight="1">
      <c r="A28" s="113">
        <v>302</v>
      </c>
      <c r="B28" s="111">
        <v>17</v>
      </c>
      <c r="C28" s="112" t="s">
        <v>146</v>
      </c>
      <c r="D28" s="114">
        <v>84550</v>
      </c>
      <c r="E28" s="115"/>
      <c r="F28" s="116">
        <v>84550</v>
      </c>
    </row>
    <row r="29" spans="1:6" ht="12.75" customHeight="1">
      <c r="A29" s="113">
        <v>302</v>
      </c>
      <c r="B29" s="111">
        <v>28</v>
      </c>
      <c r="C29" s="112" t="s">
        <v>173</v>
      </c>
      <c r="D29" s="114">
        <v>65188</v>
      </c>
      <c r="E29" s="115"/>
      <c r="F29" s="116">
        <v>65188</v>
      </c>
    </row>
    <row r="30" spans="1:6" ht="12.75" customHeight="1">
      <c r="A30" s="113">
        <v>302</v>
      </c>
      <c r="B30" s="111">
        <v>31</v>
      </c>
      <c r="C30" s="112" t="s">
        <v>147</v>
      </c>
      <c r="D30" s="114">
        <v>40000</v>
      </c>
      <c r="E30" s="115"/>
      <c r="F30" s="116">
        <v>40000</v>
      </c>
    </row>
    <row r="31" spans="1:6" ht="12.75" customHeight="1">
      <c r="A31" s="113">
        <v>302</v>
      </c>
      <c r="B31" s="111">
        <v>39</v>
      </c>
      <c r="C31" s="112" t="s">
        <v>174</v>
      </c>
      <c r="D31" s="114">
        <v>254160</v>
      </c>
      <c r="E31" s="115"/>
      <c r="F31" s="116">
        <v>254160</v>
      </c>
    </row>
    <row r="32" spans="1:6" ht="12.75" customHeight="1">
      <c r="A32" s="113">
        <v>302</v>
      </c>
      <c r="B32" s="111">
        <v>99</v>
      </c>
      <c r="C32" s="112" t="s">
        <v>148</v>
      </c>
      <c r="D32" s="114">
        <v>368997</v>
      </c>
      <c r="E32" s="115"/>
      <c r="F32" s="116">
        <v>368997</v>
      </c>
    </row>
    <row r="33" spans="1:6" ht="12.75" customHeight="1">
      <c r="A33" s="113">
        <v>303</v>
      </c>
      <c r="B33" s="111"/>
      <c r="C33" s="112" t="s">
        <v>150</v>
      </c>
      <c r="D33" s="114">
        <v>21876</v>
      </c>
      <c r="E33" s="115">
        <v>21876</v>
      </c>
      <c r="F33" s="116"/>
    </row>
    <row r="34" spans="1:6" ht="12.75" customHeight="1">
      <c r="A34" s="113">
        <v>303</v>
      </c>
      <c r="B34" s="111" t="s">
        <v>265</v>
      </c>
      <c r="C34" s="112" t="s">
        <v>175</v>
      </c>
      <c r="D34" s="114">
        <v>20856</v>
      </c>
      <c r="E34" s="115">
        <v>20856</v>
      </c>
      <c r="F34" s="116"/>
    </row>
    <row r="35" spans="1:6" ht="12.75" customHeight="1">
      <c r="A35" s="113">
        <v>303</v>
      </c>
      <c r="B35" s="111" t="s">
        <v>286</v>
      </c>
      <c r="C35" s="112" t="s">
        <v>176</v>
      </c>
      <c r="D35" s="114">
        <v>1020</v>
      </c>
      <c r="E35" s="115">
        <v>1020</v>
      </c>
      <c r="F35" s="116"/>
    </row>
    <row r="36" spans="1:6" ht="12.75" customHeight="1">
      <c r="A36" s="113">
        <v>310</v>
      </c>
      <c r="B36" s="111"/>
      <c r="C36" s="112" t="s">
        <v>177</v>
      </c>
      <c r="D36" s="114">
        <v>189563</v>
      </c>
      <c r="E36" s="115">
        <v>189563</v>
      </c>
      <c r="F36" s="116"/>
    </row>
    <row r="37" spans="1:6" ht="12.75" customHeight="1">
      <c r="A37" s="113">
        <v>310</v>
      </c>
      <c r="B37" s="111" t="s">
        <v>270</v>
      </c>
      <c r="C37" s="112" t="s">
        <v>178</v>
      </c>
      <c r="D37" s="114">
        <v>189563</v>
      </c>
      <c r="E37" s="115">
        <v>189563</v>
      </c>
      <c r="F37" s="116"/>
    </row>
    <row r="38" spans="1:6" ht="12.75" customHeight="1">
      <c r="A38" s="113">
        <v>301</v>
      </c>
      <c r="B38" s="111"/>
      <c r="C38" s="112" t="s">
        <v>157</v>
      </c>
      <c r="D38" s="114">
        <v>385957</v>
      </c>
      <c r="E38" s="115">
        <v>385957</v>
      </c>
      <c r="F38" s="116"/>
    </row>
    <row r="39" spans="1:6" ht="12.75" customHeight="1">
      <c r="A39" s="113">
        <v>301</v>
      </c>
      <c r="B39" s="111" t="s">
        <v>267</v>
      </c>
      <c r="C39" s="112" t="s">
        <v>158</v>
      </c>
      <c r="D39" s="114">
        <v>159612</v>
      </c>
      <c r="E39" s="115">
        <v>159612</v>
      </c>
      <c r="F39" s="116"/>
    </row>
    <row r="40" spans="1:6" ht="12.75" customHeight="1">
      <c r="A40" s="113">
        <v>301</v>
      </c>
      <c r="B40" s="111" t="s">
        <v>270</v>
      </c>
      <c r="C40" s="112" t="s">
        <v>159</v>
      </c>
      <c r="D40" s="114">
        <v>5568</v>
      </c>
      <c r="E40" s="115">
        <v>5568</v>
      </c>
      <c r="F40" s="116"/>
    </row>
    <row r="41" spans="1:6" ht="12.75" customHeight="1">
      <c r="A41" s="113">
        <v>301</v>
      </c>
      <c r="B41" s="111" t="s">
        <v>284</v>
      </c>
      <c r="C41" s="112" t="s">
        <v>161</v>
      </c>
      <c r="D41" s="114">
        <v>8000</v>
      </c>
      <c r="E41" s="115">
        <v>8000</v>
      </c>
      <c r="F41" s="116"/>
    </row>
    <row r="42" spans="1:6" ht="12.75" customHeight="1">
      <c r="A42" s="113">
        <v>301</v>
      </c>
      <c r="B42" s="111" t="s">
        <v>290</v>
      </c>
      <c r="C42" s="112" t="s">
        <v>162</v>
      </c>
      <c r="D42" s="114">
        <v>107109</v>
      </c>
      <c r="E42" s="115">
        <v>107109</v>
      </c>
      <c r="F42" s="116"/>
    </row>
    <row r="43" spans="1:6" ht="12.75" customHeight="1">
      <c r="A43" s="113">
        <v>301</v>
      </c>
      <c r="B43" s="111" t="s">
        <v>285</v>
      </c>
      <c r="C43" s="112" t="s">
        <v>163</v>
      </c>
      <c r="D43" s="114">
        <v>45694</v>
      </c>
      <c r="E43" s="115">
        <v>45694</v>
      </c>
      <c r="F43" s="116"/>
    </row>
    <row r="44" spans="1:6" ht="12.75" customHeight="1">
      <c r="A44" s="113">
        <v>301</v>
      </c>
      <c r="B44" s="111">
        <v>10</v>
      </c>
      <c r="C44" s="112" t="s">
        <v>293</v>
      </c>
      <c r="D44" s="114">
        <v>17135</v>
      </c>
      <c r="E44" s="115">
        <v>17135</v>
      </c>
      <c r="F44" s="116"/>
    </row>
    <row r="45" spans="1:6" ht="12.75" customHeight="1">
      <c r="A45" s="113">
        <v>301</v>
      </c>
      <c r="B45" s="111">
        <v>12</v>
      </c>
      <c r="C45" s="112" t="s">
        <v>164</v>
      </c>
      <c r="D45" s="114">
        <v>8568</v>
      </c>
      <c r="E45" s="115">
        <v>8568</v>
      </c>
      <c r="F45" s="116"/>
    </row>
    <row r="46" spans="1:6" ht="12.75" customHeight="1">
      <c r="A46" s="113">
        <v>301</v>
      </c>
      <c r="B46" s="111">
        <v>13</v>
      </c>
      <c r="C46" s="112" t="s">
        <v>80</v>
      </c>
      <c r="D46" s="114">
        <v>34271</v>
      </c>
      <c r="E46" s="115">
        <v>34271</v>
      </c>
      <c r="F46" s="116"/>
    </row>
    <row r="47" spans="1:6" ht="12.75" customHeight="1">
      <c r="A47" s="113">
        <v>302</v>
      </c>
      <c r="B47" s="111"/>
      <c r="C47" s="112" t="s">
        <v>165</v>
      </c>
      <c r="D47" s="114">
        <v>11527</v>
      </c>
      <c r="E47" s="115"/>
      <c r="F47" s="116">
        <v>11527</v>
      </c>
    </row>
    <row r="48" spans="1:6" ht="12.75" customHeight="1">
      <c r="A48" s="113">
        <v>302</v>
      </c>
      <c r="B48" s="111" t="s">
        <v>267</v>
      </c>
      <c r="C48" s="112" t="s">
        <v>166</v>
      </c>
      <c r="D48" s="114">
        <v>4000</v>
      </c>
      <c r="E48" s="115"/>
      <c r="F48" s="116">
        <v>4000</v>
      </c>
    </row>
    <row r="49" spans="1:6" ht="12.75" customHeight="1">
      <c r="A49" s="113">
        <v>302</v>
      </c>
      <c r="B49" s="111" t="s">
        <v>265</v>
      </c>
      <c r="C49" s="112" t="s">
        <v>167</v>
      </c>
      <c r="D49" s="114">
        <v>500</v>
      </c>
      <c r="E49" s="115"/>
      <c r="F49" s="116">
        <v>500</v>
      </c>
    </row>
    <row r="50" spans="1:6" ht="12.75" customHeight="1">
      <c r="A50" s="113">
        <v>302</v>
      </c>
      <c r="B50" s="111" t="s">
        <v>284</v>
      </c>
      <c r="C50" s="112" t="s">
        <v>168</v>
      </c>
      <c r="D50" s="114">
        <v>500</v>
      </c>
      <c r="E50" s="115"/>
      <c r="F50" s="116">
        <v>500</v>
      </c>
    </row>
    <row r="51" spans="1:6" ht="12.75" customHeight="1">
      <c r="A51" s="113">
        <v>302</v>
      </c>
      <c r="B51" s="111">
        <v>11</v>
      </c>
      <c r="C51" s="112" t="s">
        <v>170</v>
      </c>
      <c r="D51" s="114">
        <v>2100</v>
      </c>
      <c r="E51" s="115"/>
      <c r="F51" s="116">
        <v>2100</v>
      </c>
    </row>
    <row r="52" spans="1:6" ht="12.75" customHeight="1">
      <c r="A52" s="113">
        <v>302</v>
      </c>
      <c r="B52" s="111">
        <v>17</v>
      </c>
      <c r="C52" s="112" t="s">
        <v>146</v>
      </c>
      <c r="D52" s="114">
        <v>500</v>
      </c>
      <c r="E52" s="115"/>
      <c r="F52" s="116">
        <v>500</v>
      </c>
    </row>
    <row r="53" spans="1:6" ht="12.75" customHeight="1">
      <c r="A53" s="113">
        <v>302</v>
      </c>
      <c r="B53" s="111">
        <v>28</v>
      </c>
      <c r="C53" s="112" t="s">
        <v>173</v>
      </c>
      <c r="D53" s="114">
        <v>3427</v>
      </c>
      <c r="E53" s="115"/>
      <c r="F53" s="116">
        <v>3427</v>
      </c>
    </row>
    <row r="54" spans="1:6" ht="12.75" customHeight="1">
      <c r="A54" s="113">
        <v>302</v>
      </c>
      <c r="B54" s="111">
        <v>99</v>
      </c>
      <c r="C54" s="112" t="s">
        <v>148</v>
      </c>
      <c r="D54" s="114">
        <v>500</v>
      </c>
      <c r="E54" s="115"/>
      <c r="F54" s="116">
        <v>500</v>
      </c>
    </row>
    <row r="55" spans="1:6" ht="12.75" customHeight="1">
      <c r="A55" s="113">
        <v>303</v>
      </c>
      <c r="B55" s="111"/>
      <c r="C55" s="112" t="s">
        <v>150</v>
      </c>
      <c r="D55" s="114">
        <v>60</v>
      </c>
      <c r="E55" s="115">
        <v>60</v>
      </c>
      <c r="F55" s="116"/>
    </row>
    <row r="56" spans="1:6" ht="12.75" customHeight="1">
      <c r="A56" s="113">
        <v>303</v>
      </c>
      <c r="B56" s="111" t="s">
        <v>286</v>
      </c>
      <c r="C56" s="112" t="s">
        <v>176</v>
      </c>
      <c r="D56" s="114">
        <v>60</v>
      </c>
      <c r="E56" s="115">
        <v>60</v>
      </c>
      <c r="F56" s="116"/>
    </row>
    <row r="57" spans="1:6" ht="12.75" customHeight="1">
      <c r="A57" s="113">
        <v>301</v>
      </c>
      <c r="B57" s="111"/>
      <c r="C57" s="112" t="s">
        <v>157</v>
      </c>
      <c r="D57" s="114">
        <v>806347</v>
      </c>
      <c r="E57" s="115">
        <v>806347</v>
      </c>
      <c r="F57" s="116"/>
    </row>
    <row r="58" spans="1:6" ht="12.75" customHeight="1">
      <c r="A58" s="113">
        <v>301</v>
      </c>
      <c r="B58" s="111" t="s">
        <v>267</v>
      </c>
      <c r="C58" s="112" t="s">
        <v>158</v>
      </c>
      <c r="D58" s="114">
        <v>328308</v>
      </c>
      <c r="E58" s="115">
        <v>328308</v>
      </c>
      <c r="F58" s="116"/>
    </row>
    <row r="59" spans="1:6" ht="12.75" customHeight="1">
      <c r="A59" s="113">
        <v>301</v>
      </c>
      <c r="B59" s="111" t="s">
        <v>270</v>
      </c>
      <c r="C59" s="112" t="s">
        <v>159</v>
      </c>
      <c r="D59" s="114">
        <v>12528</v>
      </c>
      <c r="E59" s="115">
        <v>12528</v>
      </c>
      <c r="F59" s="116"/>
    </row>
    <row r="60" spans="1:6" ht="12.75" customHeight="1">
      <c r="A60" s="113">
        <v>301</v>
      </c>
      <c r="B60" s="111" t="s">
        <v>284</v>
      </c>
      <c r="C60" s="112" t="s">
        <v>161</v>
      </c>
      <c r="D60" s="114">
        <v>18000</v>
      </c>
      <c r="E60" s="115">
        <v>18000</v>
      </c>
      <c r="F60" s="116"/>
    </row>
    <row r="61" spans="1:6" ht="12.75" customHeight="1">
      <c r="A61" s="113">
        <v>301</v>
      </c>
      <c r="B61" s="111" t="s">
        <v>290</v>
      </c>
      <c r="C61" s="112" t="s">
        <v>162</v>
      </c>
      <c r="D61" s="114">
        <v>227211</v>
      </c>
      <c r="E61" s="115">
        <v>227211</v>
      </c>
      <c r="F61" s="116"/>
    </row>
    <row r="62" spans="1:6" ht="12.75" customHeight="1">
      <c r="A62" s="113">
        <v>301</v>
      </c>
      <c r="B62" s="111" t="s">
        <v>285</v>
      </c>
      <c r="C62" s="112" t="s">
        <v>163</v>
      </c>
      <c r="D62" s="114">
        <v>95265</v>
      </c>
      <c r="E62" s="115">
        <v>95265</v>
      </c>
      <c r="F62" s="116"/>
    </row>
    <row r="63" spans="1:6" ht="12.75" customHeight="1">
      <c r="A63" s="113">
        <v>301</v>
      </c>
      <c r="B63" s="111">
        <v>10</v>
      </c>
      <c r="C63" s="112" t="s">
        <v>293</v>
      </c>
      <c r="D63" s="114">
        <v>35724</v>
      </c>
      <c r="E63" s="115">
        <v>35724</v>
      </c>
      <c r="F63" s="116"/>
    </row>
    <row r="64" spans="1:6" ht="12.75" customHeight="1">
      <c r="A64" s="113">
        <v>301</v>
      </c>
      <c r="B64" s="111">
        <v>12</v>
      </c>
      <c r="C64" s="112" t="s">
        <v>164</v>
      </c>
      <c r="D64" s="114">
        <v>17862</v>
      </c>
      <c r="E64" s="115">
        <v>17862</v>
      </c>
      <c r="F64" s="116"/>
    </row>
    <row r="65" spans="1:6" ht="12.75" customHeight="1">
      <c r="A65" s="113">
        <v>301</v>
      </c>
      <c r="B65" s="111">
        <v>13</v>
      </c>
      <c r="C65" s="112" t="s">
        <v>80</v>
      </c>
      <c r="D65" s="114">
        <v>71449</v>
      </c>
      <c r="E65" s="115">
        <v>71449</v>
      </c>
      <c r="F65" s="116"/>
    </row>
    <row r="66" spans="1:6" ht="12.75" customHeight="1">
      <c r="A66" s="113">
        <v>302</v>
      </c>
      <c r="B66" s="111"/>
      <c r="C66" s="112" t="s">
        <v>165</v>
      </c>
      <c r="D66" s="114">
        <v>21725</v>
      </c>
      <c r="E66" s="115"/>
      <c r="F66" s="116">
        <v>21725</v>
      </c>
    </row>
    <row r="67" spans="1:6" ht="12.75" customHeight="1">
      <c r="A67" s="113">
        <v>302</v>
      </c>
      <c r="B67" s="111" t="s">
        <v>267</v>
      </c>
      <c r="C67" s="112" t="s">
        <v>166</v>
      </c>
      <c r="D67" s="114">
        <v>8000</v>
      </c>
      <c r="E67" s="115"/>
      <c r="F67" s="116">
        <v>8000</v>
      </c>
    </row>
    <row r="68" spans="1:6" ht="12.75" customHeight="1">
      <c r="A68" s="113">
        <v>302</v>
      </c>
      <c r="B68" s="111" t="s">
        <v>265</v>
      </c>
      <c r="C68" s="112" t="s">
        <v>167</v>
      </c>
      <c r="D68" s="114">
        <v>500</v>
      </c>
      <c r="E68" s="115"/>
      <c r="F68" s="116">
        <v>500</v>
      </c>
    </row>
    <row r="69" spans="1:6" ht="12.75" customHeight="1">
      <c r="A69" s="113">
        <v>302</v>
      </c>
      <c r="B69" s="111" t="s">
        <v>284</v>
      </c>
      <c r="C69" s="112" t="s">
        <v>168</v>
      </c>
      <c r="D69" s="114">
        <v>500</v>
      </c>
      <c r="E69" s="115"/>
      <c r="F69" s="116">
        <v>500</v>
      </c>
    </row>
    <row r="70" spans="1:6" ht="12.75" customHeight="1">
      <c r="A70" s="113">
        <v>302</v>
      </c>
      <c r="B70" s="111">
        <v>11</v>
      </c>
      <c r="C70" s="112" t="s">
        <v>170</v>
      </c>
      <c r="D70" s="114">
        <v>2000</v>
      </c>
      <c r="E70" s="115"/>
      <c r="F70" s="116">
        <v>2000</v>
      </c>
    </row>
    <row r="71" spans="1:6" ht="12.75" customHeight="1">
      <c r="A71" s="113">
        <v>302</v>
      </c>
      <c r="B71" s="111">
        <v>17</v>
      </c>
      <c r="C71" s="112" t="s">
        <v>146</v>
      </c>
      <c r="D71" s="114">
        <v>1580</v>
      </c>
      <c r="E71" s="115"/>
      <c r="F71" s="116">
        <v>1580</v>
      </c>
    </row>
    <row r="72" spans="1:6" ht="12.75" customHeight="1">
      <c r="A72" s="113">
        <v>302</v>
      </c>
      <c r="B72" s="111">
        <v>28</v>
      </c>
      <c r="C72" s="112" t="s">
        <v>173</v>
      </c>
      <c r="D72" s="114">
        <v>7145</v>
      </c>
      <c r="E72" s="115"/>
      <c r="F72" s="116">
        <v>7145</v>
      </c>
    </row>
    <row r="73" spans="1:6" ht="12.75" customHeight="1">
      <c r="A73" s="113">
        <v>302</v>
      </c>
      <c r="B73" s="111">
        <v>99</v>
      </c>
      <c r="C73" s="112" t="s">
        <v>148</v>
      </c>
      <c r="D73" s="114">
        <v>2000</v>
      </c>
      <c r="E73" s="115"/>
      <c r="F73" s="116">
        <v>2000</v>
      </c>
    </row>
    <row r="74" spans="1:6" ht="12.75" customHeight="1">
      <c r="A74" s="113">
        <v>303</v>
      </c>
      <c r="B74" s="111"/>
      <c r="C74" s="112" t="s">
        <v>150</v>
      </c>
      <c r="D74" s="114">
        <v>120</v>
      </c>
      <c r="E74" s="115">
        <v>120</v>
      </c>
      <c r="F74" s="116"/>
    </row>
    <row r="75" spans="1:6" ht="12.75" customHeight="1">
      <c r="A75" s="113">
        <v>303</v>
      </c>
      <c r="B75" s="111" t="s">
        <v>286</v>
      </c>
      <c r="C75" s="112" t="s">
        <v>176</v>
      </c>
      <c r="D75" s="114">
        <v>120</v>
      </c>
      <c r="E75" s="115">
        <v>120</v>
      </c>
      <c r="F75" s="116"/>
    </row>
    <row r="76" spans="1:6" ht="12.75" customHeight="1">
      <c r="A76" s="113">
        <v>301</v>
      </c>
      <c r="B76" s="111"/>
      <c r="C76" s="112" t="s">
        <v>157</v>
      </c>
      <c r="D76" s="114">
        <v>388998</v>
      </c>
      <c r="E76" s="115">
        <v>388998</v>
      </c>
      <c r="F76" s="116"/>
    </row>
    <row r="77" spans="1:6" ht="12.75" customHeight="1">
      <c r="A77" s="113">
        <v>301</v>
      </c>
      <c r="B77" s="111" t="s">
        <v>267</v>
      </c>
      <c r="C77" s="112" t="s">
        <v>158</v>
      </c>
      <c r="D77" s="114">
        <v>162756</v>
      </c>
      <c r="E77" s="115">
        <v>162756</v>
      </c>
      <c r="F77" s="116"/>
    </row>
    <row r="78" spans="1:6" ht="12.75" customHeight="1">
      <c r="A78" s="113">
        <v>301</v>
      </c>
      <c r="B78" s="111" t="s">
        <v>270</v>
      </c>
      <c r="C78" s="112" t="s">
        <v>159</v>
      </c>
      <c r="D78" s="114">
        <v>5568</v>
      </c>
      <c r="E78" s="115">
        <v>5568</v>
      </c>
      <c r="F78" s="116"/>
    </row>
    <row r="79" spans="1:6" ht="12.75" customHeight="1">
      <c r="A79" s="113">
        <v>301</v>
      </c>
      <c r="B79" s="111" t="s">
        <v>284</v>
      </c>
      <c r="C79" s="112" t="s">
        <v>161</v>
      </c>
      <c r="D79" s="114">
        <v>8000</v>
      </c>
      <c r="E79" s="115">
        <v>8000</v>
      </c>
      <c r="F79" s="116"/>
    </row>
    <row r="80" spans="1:6" ht="12.75" customHeight="1">
      <c r="A80" s="113">
        <v>301</v>
      </c>
      <c r="B80" s="111" t="s">
        <v>290</v>
      </c>
      <c r="C80" s="112" t="s">
        <v>162</v>
      </c>
      <c r="D80" s="114">
        <v>106114</v>
      </c>
      <c r="E80" s="115">
        <v>106114</v>
      </c>
      <c r="F80" s="116"/>
    </row>
    <row r="81" spans="1:6" ht="12.75" customHeight="1">
      <c r="A81" s="113">
        <v>301</v>
      </c>
      <c r="B81" s="111" t="s">
        <v>285</v>
      </c>
      <c r="C81" s="112" t="s">
        <v>163</v>
      </c>
      <c r="D81" s="114">
        <v>46080</v>
      </c>
      <c r="E81" s="115">
        <v>46080</v>
      </c>
      <c r="F81" s="116"/>
    </row>
    <row r="82" spans="1:6" ht="12.75" customHeight="1">
      <c r="A82" s="113">
        <v>301</v>
      </c>
      <c r="B82" s="111">
        <v>10</v>
      </c>
      <c r="C82" s="112" t="s">
        <v>293</v>
      </c>
      <c r="D82" s="114">
        <v>17280</v>
      </c>
      <c r="E82" s="115">
        <v>17280</v>
      </c>
      <c r="F82" s="116"/>
    </row>
    <row r="83" spans="1:6" ht="12.75" customHeight="1">
      <c r="A83" s="113">
        <v>301</v>
      </c>
      <c r="B83" s="111">
        <v>12</v>
      </c>
      <c r="C83" s="112" t="s">
        <v>164</v>
      </c>
      <c r="D83" s="114">
        <v>8640</v>
      </c>
      <c r="E83" s="115">
        <v>8640</v>
      </c>
      <c r="F83" s="116"/>
    </row>
    <row r="84" spans="1:6" ht="12.75" customHeight="1">
      <c r="A84" s="113">
        <v>301</v>
      </c>
      <c r="B84" s="111">
        <v>13</v>
      </c>
      <c r="C84" s="112" t="s">
        <v>80</v>
      </c>
      <c r="D84" s="114">
        <v>34560</v>
      </c>
      <c r="E84" s="115">
        <v>34560</v>
      </c>
      <c r="F84" s="116"/>
    </row>
    <row r="85" spans="1:6" ht="12.75" customHeight="1">
      <c r="A85" s="113">
        <v>302</v>
      </c>
      <c r="B85" s="111"/>
      <c r="C85" s="112" t="s">
        <v>165</v>
      </c>
      <c r="D85" s="114">
        <v>14256</v>
      </c>
      <c r="E85" s="115"/>
      <c r="F85" s="116">
        <v>14256</v>
      </c>
    </row>
    <row r="86" spans="1:6" ht="12.75" customHeight="1">
      <c r="A86" s="113">
        <v>302</v>
      </c>
      <c r="B86" s="111" t="s">
        <v>267</v>
      </c>
      <c r="C86" s="112" t="s">
        <v>166</v>
      </c>
      <c r="D86" s="114">
        <v>5000</v>
      </c>
      <c r="E86" s="115"/>
      <c r="F86" s="116">
        <v>5000</v>
      </c>
    </row>
    <row r="87" spans="1:6" ht="12.75" customHeight="1">
      <c r="A87" s="113">
        <v>302</v>
      </c>
      <c r="B87" s="111" t="s">
        <v>265</v>
      </c>
      <c r="C87" s="112" t="s">
        <v>167</v>
      </c>
      <c r="D87" s="114">
        <v>500</v>
      </c>
      <c r="E87" s="115"/>
      <c r="F87" s="116">
        <v>500</v>
      </c>
    </row>
    <row r="88" spans="1:6" ht="12.75" customHeight="1">
      <c r="A88" s="113">
        <v>302</v>
      </c>
      <c r="B88" s="111" t="s">
        <v>284</v>
      </c>
      <c r="C88" s="112" t="s">
        <v>168</v>
      </c>
      <c r="D88" s="114">
        <v>500</v>
      </c>
      <c r="E88" s="115"/>
      <c r="F88" s="116">
        <v>500</v>
      </c>
    </row>
    <row r="89" spans="1:6" ht="12.75" customHeight="1">
      <c r="A89" s="113">
        <v>302</v>
      </c>
      <c r="B89" s="111">
        <v>11</v>
      </c>
      <c r="C89" s="112" t="s">
        <v>170</v>
      </c>
      <c r="D89" s="114">
        <v>3000</v>
      </c>
      <c r="E89" s="115"/>
      <c r="F89" s="116">
        <v>3000</v>
      </c>
    </row>
    <row r="90" spans="1:6" ht="12.75" customHeight="1">
      <c r="A90" s="113">
        <v>302</v>
      </c>
      <c r="B90" s="111">
        <v>17</v>
      </c>
      <c r="C90" s="112" t="s">
        <v>146</v>
      </c>
      <c r="D90" s="114">
        <v>1000</v>
      </c>
      <c r="E90" s="115"/>
      <c r="F90" s="116">
        <v>1000</v>
      </c>
    </row>
    <row r="91" spans="1:6" ht="12.75" customHeight="1">
      <c r="A91" s="113">
        <v>302</v>
      </c>
      <c r="B91" s="111">
        <v>28</v>
      </c>
      <c r="C91" s="112" t="s">
        <v>173</v>
      </c>
      <c r="D91" s="114">
        <v>3456</v>
      </c>
      <c r="E91" s="115"/>
      <c r="F91" s="116">
        <v>3456</v>
      </c>
    </row>
    <row r="92" spans="1:6" ht="12.75" customHeight="1">
      <c r="A92" s="113">
        <v>302</v>
      </c>
      <c r="B92" s="111">
        <v>99</v>
      </c>
      <c r="C92" s="112" t="s">
        <v>148</v>
      </c>
      <c r="D92" s="114">
        <v>800</v>
      </c>
      <c r="E92" s="115"/>
      <c r="F92" s="116">
        <v>800</v>
      </c>
    </row>
    <row r="93" spans="1:6" ht="12.75" customHeight="1">
      <c r="A93" s="113">
        <v>303</v>
      </c>
      <c r="B93" s="111"/>
      <c r="C93" s="112" t="s">
        <v>150</v>
      </c>
      <c r="D93" s="114">
        <v>60</v>
      </c>
      <c r="E93" s="115">
        <v>60</v>
      </c>
      <c r="F93" s="116"/>
    </row>
    <row r="94" spans="1:6" ht="12.75" customHeight="1">
      <c r="A94" s="113">
        <v>303</v>
      </c>
      <c r="B94" s="111" t="s">
        <v>286</v>
      </c>
      <c r="C94" s="112" t="s">
        <v>176</v>
      </c>
      <c r="D94" s="114">
        <v>60</v>
      </c>
      <c r="E94" s="115">
        <v>60</v>
      </c>
      <c r="F94" s="116"/>
    </row>
    <row r="95" spans="1:6" ht="12.75" customHeight="1">
      <c r="A95" s="113">
        <v>301</v>
      </c>
      <c r="B95" s="111"/>
      <c r="C95" s="112" t="s">
        <v>157</v>
      </c>
      <c r="D95" s="114">
        <v>158218</v>
      </c>
      <c r="E95" s="115">
        <v>158218</v>
      </c>
      <c r="F95" s="116"/>
    </row>
    <row r="96" spans="1:6" ht="12.75" customHeight="1">
      <c r="A96" s="113">
        <v>301</v>
      </c>
      <c r="B96" s="111" t="s">
        <v>267</v>
      </c>
      <c r="C96" s="112" t="s">
        <v>158</v>
      </c>
      <c r="D96" s="114">
        <v>58848</v>
      </c>
      <c r="E96" s="115">
        <v>58848</v>
      </c>
      <c r="F96" s="116"/>
    </row>
    <row r="97" spans="1:6" ht="12.75" customHeight="1">
      <c r="A97" s="113">
        <v>301</v>
      </c>
      <c r="B97" s="111" t="s">
        <v>270</v>
      </c>
      <c r="C97" s="112" t="s">
        <v>159</v>
      </c>
      <c r="D97" s="114">
        <v>2784</v>
      </c>
      <c r="E97" s="115">
        <v>2784</v>
      </c>
      <c r="F97" s="116"/>
    </row>
    <row r="98" spans="1:6" ht="12.75" customHeight="1">
      <c r="A98" s="113">
        <v>301</v>
      </c>
      <c r="B98" s="111" t="s">
        <v>284</v>
      </c>
      <c r="C98" s="112" t="s">
        <v>161</v>
      </c>
      <c r="D98" s="114">
        <v>4000</v>
      </c>
      <c r="E98" s="115">
        <v>4000</v>
      </c>
      <c r="F98" s="116"/>
    </row>
    <row r="99" spans="1:6" ht="12.75" customHeight="1">
      <c r="A99" s="113">
        <v>301</v>
      </c>
      <c r="B99" s="111" t="s">
        <v>290</v>
      </c>
      <c r="C99" s="112" t="s">
        <v>162</v>
      </c>
      <c r="D99" s="114">
        <v>49611</v>
      </c>
      <c r="E99" s="115">
        <v>49611</v>
      </c>
      <c r="F99" s="116"/>
    </row>
    <row r="100" spans="1:6" ht="12.75" customHeight="1">
      <c r="A100" s="113">
        <v>301</v>
      </c>
      <c r="B100" s="111" t="s">
        <v>285</v>
      </c>
      <c r="C100" s="112" t="s">
        <v>163</v>
      </c>
      <c r="D100" s="114">
        <v>18584</v>
      </c>
      <c r="E100" s="115">
        <v>18584</v>
      </c>
      <c r="F100" s="116"/>
    </row>
    <row r="101" spans="1:6" ht="12.75" customHeight="1">
      <c r="A101" s="113">
        <v>301</v>
      </c>
      <c r="B101" s="111">
        <v>10</v>
      </c>
      <c r="C101" s="112" t="s">
        <v>293</v>
      </c>
      <c r="D101" s="114">
        <v>6969</v>
      </c>
      <c r="E101" s="115">
        <v>6969</v>
      </c>
      <c r="F101" s="116"/>
    </row>
    <row r="102" spans="1:6" ht="12.75" customHeight="1">
      <c r="A102" s="113">
        <v>301</v>
      </c>
      <c r="B102" s="111">
        <v>12</v>
      </c>
      <c r="C102" s="112" t="s">
        <v>164</v>
      </c>
      <c r="D102" s="114">
        <v>3484</v>
      </c>
      <c r="E102" s="115">
        <v>3484</v>
      </c>
      <c r="F102" s="116"/>
    </row>
    <row r="103" spans="1:6" ht="12.75" customHeight="1">
      <c r="A103" s="113">
        <v>301</v>
      </c>
      <c r="B103" s="111">
        <v>13</v>
      </c>
      <c r="C103" s="112" t="s">
        <v>80</v>
      </c>
      <c r="D103" s="114">
        <v>13938</v>
      </c>
      <c r="E103" s="115">
        <v>13938</v>
      </c>
      <c r="F103" s="116"/>
    </row>
    <row r="104" spans="1:6" ht="12.75" customHeight="1">
      <c r="A104" s="113">
        <v>302</v>
      </c>
      <c r="B104" s="111"/>
      <c r="C104" s="112" t="s">
        <v>165</v>
      </c>
      <c r="D104" s="114">
        <v>9494</v>
      </c>
      <c r="E104" s="115"/>
      <c r="F104" s="116">
        <v>9494</v>
      </c>
    </row>
    <row r="105" spans="1:6" ht="12.75" customHeight="1">
      <c r="A105" s="113">
        <v>302</v>
      </c>
      <c r="B105" s="111" t="s">
        <v>267</v>
      </c>
      <c r="C105" s="112" t="s">
        <v>166</v>
      </c>
      <c r="D105" s="114">
        <v>4000</v>
      </c>
      <c r="E105" s="115"/>
      <c r="F105" s="116">
        <v>4000</v>
      </c>
    </row>
    <row r="106" spans="1:6" ht="12.75" customHeight="1">
      <c r="A106" s="113">
        <v>302</v>
      </c>
      <c r="B106" s="111" t="s">
        <v>265</v>
      </c>
      <c r="C106" s="112" t="s">
        <v>167</v>
      </c>
      <c r="D106" s="114">
        <v>500</v>
      </c>
      <c r="E106" s="115"/>
      <c r="F106" s="116">
        <v>500</v>
      </c>
    </row>
    <row r="107" spans="1:6" ht="12.75" customHeight="1">
      <c r="A107" s="113">
        <v>302</v>
      </c>
      <c r="B107" s="111" t="s">
        <v>284</v>
      </c>
      <c r="C107" s="112" t="s">
        <v>168</v>
      </c>
      <c r="D107" s="114">
        <v>500</v>
      </c>
      <c r="E107" s="115"/>
      <c r="F107" s="116">
        <v>500</v>
      </c>
    </row>
    <row r="108" spans="1:6" ht="12.75" customHeight="1">
      <c r="A108" s="113">
        <v>302</v>
      </c>
      <c r="B108" s="111">
        <v>11</v>
      </c>
      <c r="C108" s="112" t="s">
        <v>170</v>
      </c>
      <c r="D108" s="114">
        <v>2100</v>
      </c>
      <c r="E108" s="115"/>
      <c r="F108" s="116">
        <v>2100</v>
      </c>
    </row>
    <row r="109" spans="1:6" ht="12.75" customHeight="1">
      <c r="A109" s="113">
        <v>302</v>
      </c>
      <c r="B109" s="111">
        <v>17</v>
      </c>
      <c r="C109" s="112" t="s">
        <v>146</v>
      </c>
      <c r="D109" s="114">
        <v>500</v>
      </c>
      <c r="E109" s="115"/>
      <c r="F109" s="116">
        <v>500</v>
      </c>
    </row>
    <row r="110" spans="1:6" ht="12.75" customHeight="1">
      <c r="A110" s="113">
        <v>302</v>
      </c>
      <c r="B110" s="111">
        <v>28</v>
      </c>
      <c r="C110" s="112" t="s">
        <v>173</v>
      </c>
      <c r="D110" s="114">
        <v>1394</v>
      </c>
      <c r="E110" s="115"/>
      <c r="F110" s="116">
        <v>1394</v>
      </c>
    </row>
    <row r="111" spans="1:6" ht="12.75" customHeight="1">
      <c r="A111" s="113">
        <v>302</v>
      </c>
      <c r="B111" s="111">
        <v>99</v>
      </c>
      <c r="C111" s="112" t="s">
        <v>148</v>
      </c>
      <c r="D111" s="114">
        <v>500</v>
      </c>
      <c r="E111" s="115"/>
      <c r="F111" s="116">
        <v>500</v>
      </c>
    </row>
    <row r="112" spans="1:6" ht="12.75" customHeight="1">
      <c r="A112" s="113">
        <v>303</v>
      </c>
      <c r="B112" s="111"/>
      <c r="C112" s="112" t="s">
        <v>150</v>
      </c>
      <c r="D112" s="114">
        <v>60</v>
      </c>
      <c r="E112" s="115">
        <v>60</v>
      </c>
      <c r="F112" s="116"/>
    </row>
    <row r="113" spans="1:6" ht="12.75" customHeight="1">
      <c r="A113" s="113">
        <v>303</v>
      </c>
      <c r="B113" s="111" t="s">
        <v>286</v>
      </c>
      <c r="C113" s="112" t="s">
        <v>176</v>
      </c>
      <c r="D113" s="114">
        <v>60</v>
      </c>
      <c r="E113" s="115">
        <v>60</v>
      </c>
      <c r="F113" s="116"/>
    </row>
    <row r="114" spans="1:6" ht="12.75" customHeight="1">
      <c r="A114" s="113"/>
      <c r="B114" s="111"/>
      <c r="C114" s="112"/>
      <c r="D114" s="114"/>
      <c r="E114" s="115"/>
      <c r="F114" s="116"/>
    </row>
    <row r="115" spans="1:6" ht="12.75" customHeight="1">
      <c r="A115" s="113"/>
      <c r="B115" s="111"/>
      <c r="C115" s="112"/>
      <c r="D115" s="114"/>
      <c r="E115" s="115"/>
      <c r="F115" s="116"/>
    </row>
    <row r="116" spans="1:6" ht="12.75" customHeight="1">
      <c r="A116" s="113"/>
      <c r="B116" s="111"/>
      <c r="C116" s="112"/>
      <c r="D116" s="114"/>
      <c r="E116" s="115"/>
      <c r="F116" s="116"/>
    </row>
    <row r="117" spans="1:6" ht="12.75" customHeight="1">
      <c r="A117" s="113"/>
      <c r="B117" s="111"/>
      <c r="C117" s="112"/>
      <c r="D117" s="114"/>
      <c r="E117" s="115"/>
      <c r="F117" s="116"/>
    </row>
    <row r="118" spans="1:6" ht="12.75" customHeight="1">
      <c r="A118" s="113"/>
      <c r="B118" s="111"/>
      <c r="C118" s="112"/>
      <c r="D118" s="114"/>
      <c r="E118" s="115"/>
      <c r="F118" s="116"/>
    </row>
    <row r="119" spans="1:6" ht="12.75" customHeight="1">
      <c r="A119" s="113"/>
      <c r="B119" s="111"/>
      <c r="C119" s="112"/>
      <c r="D119" s="114"/>
      <c r="E119" s="115"/>
      <c r="F119" s="116"/>
    </row>
    <row r="120" spans="1:6" ht="12.75" customHeight="1">
      <c r="A120" s="34"/>
      <c r="B120" s="60"/>
      <c r="C120" s="67"/>
      <c r="D120" s="75"/>
      <c r="E120" s="76"/>
      <c r="F120" s="77"/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4">
      <selection activeCell="E40" sqref="E40"/>
    </sheetView>
  </sheetViews>
  <sheetFormatPr defaultColWidth="9.140625" defaultRowHeight="15" customHeight="1"/>
  <cols>
    <col min="4" max="4" width="19.28125" style="0" customWidth="1"/>
    <col min="5" max="5" width="23.7109375" style="0" customWidth="1"/>
    <col min="6" max="6" width="17.8515625" style="0" customWidth="1"/>
    <col min="7" max="16" width="15.28125" style="0" customWidth="1"/>
  </cols>
  <sheetData>
    <row r="1" spans="1:16" ht="15" customHeight="1">
      <c r="A1" s="148" t="s">
        <v>179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5" customHeight="1">
      <c r="A4" s="156" t="s">
        <v>5</v>
      </c>
      <c r="B4" s="161"/>
      <c r="C4" s="161"/>
      <c r="D4" s="161"/>
      <c r="E4" s="136"/>
      <c r="F4" s="146" t="s">
        <v>55</v>
      </c>
      <c r="G4" s="158" t="s">
        <v>157</v>
      </c>
      <c r="H4" s="158" t="s">
        <v>165</v>
      </c>
      <c r="I4" s="158" t="s">
        <v>180</v>
      </c>
      <c r="J4" s="158" t="s">
        <v>181</v>
      </c>
      <c r="K4" s="158" t="s">
        <v>182</v>
      </c>
      <c r="L4" s="158" t="s">
        <v>177</v>
      </c>
      <c r="M4" s="158" t="s">
        <v>183</v>
      </c>
      <c r="N4" s="158" t="s">
        <v>184</v>
      </c>
      <c r="O4" s="158" t="s">
        <v>185</v>
      </c>
      <c r="P4" s="158" t="s">
        <v>130</v>
      </c>
    </row>
    <row r="5" spans="1:16" ht="15" customHeight="1">
      <c r="A5" s="19" t="s">
        <v>58</v>
      </c>
      <c r="B5" s="19"/>
      <c r="C5" s="78"/>
      <c r="D5" s="146" t="s">
        <v>186</v>
      </c>
      <c r="E5" s="146" t="s">
        <v>187</v>
      </c>
      <c r="F5" s="146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15" customHeight="1">
      <c r="A6" s="20" t="s">
        <v>66</v>
      </c>
      <c r="B6" s="79" t="s">
        <v>67</v>
      </c>
      <c r="C6" s="21" t="s">
        <v>68</v>
      </c>
      <c r="D6" s="143"/>
      <c r="E6" s="143"/>
      <c r="F6" s="143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2.75" customHeight="1">
      <c r="A7" s="17"/>
      <c r="B7" s="17"/>
      <c r="C7" s="35"/>
      <c r="D7" s="80"/>
      <c r="E7" s="36" t="s">
        <v>61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</row>
    <row r="8" spans="1:16" ht="12.75" customHeight="1">
      <c r="A8" s="117"/>
      <c r="B8" s="117"/>
      <c r="C8" s="118"/>
      <c r="D8" s="119">
        <v>319001</v>
      </c>
      <c r="E8" s="120" t="s">
        <v>264</v>
      </c>
      <c r="F8" s="121">
        <v>10634721</v>
      </c>
      <c r="G8" s="121">
        <v>7572197</v>
      </c>
      <c r="H8" s="121">
        <v>2188685</v>
      </c>
      <c r="I8" s="121">
        <v>21876</v>
      </c>
      <c r="J8" s="121"/>
      <c r="K8" s="121"/>
      <c r="L8" s="121">
        <v>851963</v>
      </c>
      <c r="M8" s="121"/>
      <c r="N8" s="121"/>
      <c r="O8" s="121"/>
      <c r="P8" s="122"/>
    </row>
    <row r="9" spans="1:16" ht="12.75" customHeight="1">
      <c r="A9" s="117">
        <v>208</v>
      </c>
      <c r="B9" s="117" t="s">
        <v>265</v>
      </c>
      <c r="C9" s="118" t="s">
        <v>265</v>
      </c>
      <c r="D9" s="119">
        <v>319001</v>
      </c>
      <c r="E9" s="120" t="s">
        <v>266</v>
      </c>
      <c r="F9" s="121">
        <v>869167</v>
      </c>
      <c r="G9" s="121">
        <v>869167</v>
      </c>
      <c r="H9" s="121"/>
      <c r="I9" s="121"/>
      <c r="J9" s="121"/>
      <c r="K9" s="121"/>
      <c r="L9" s="121"/>
      <c r="M9" s="121"/>
      <c r="N9" s="121"/>
      <c r="O9" s="121"/>
      <c r="P9" s="122"/>
    </row>
    <row r="10" spans="1:16" ht="12.75" customHeight="1">
      <c r="A10" s="117">
        <v>210</v>
      </c>
      <c r="B10" s="117">
        <v>11</v>
      </c>
      <c r="C10" s="118" t="s">
        <v>267</v>
      </c>
      <c r="D10" s="119">
        <v>319001</v>
      </c>
      <c r="E10" s="120" t="s">
        <v>271</v>
      </c>
      <c r="F10" s="121">
        <v>143359</v>
      </c>
      <c r="G10" s="121">
        <v>143359</v>
      </c>
      <c r="H10" s="121"/>
      <c r="I10" s="121"/>
      <c r="J10" s="121"/>
      <c r="K10" s="121"/>
      <c r="L10" s="121"/>
      <c r="M10" s="121"/>
      <c r="N10" s="121"/>
      <c r="O10" s="121"/>
      <c r="P10" s="122"/>
    </row>
    <row r="11" spans="1:16" ht="12.75" customHeight="1">
      <c r="A11" s="117">
        <v>210</v>
      </c>
      <c r="B11" s="117">
        <v>11</v>
      </c>
      <c r="C11" s="118" t="s">
        <v>270</v>
      </c>
      <c r="D11" s="119">
        <v>319001</v>
      </c>
      <c r="E11" s="120" t="s">
        <v>272</v>
      </c>
      <c r="F11" s="121">
        <v>188875</v>
      </c>
      <c r="G11" s="121">
        <v>188875</v>
      </c>
      <c r="H11" s="121"/>
      <c r="I11" s="121"/>
      <c r="J11" s="121"/>
      <c r="K11" s="121"/>
      <c r="L11" s="121"/>
      <c r="M11" s="121"/>
      <c r="N11" s="121"/>
      <c r="O11" s="121"/>
      <c r="P11" s="122"/>
    </row>
    <row r="12" spans="1:16" ht="12.75" customHeight="1">
      <c r="A12" s="117">
        <v>220</v>
      </c>
      <c r="B12" s="117" t="s">
        <v>267</v>
      </c>
      <c r="C12" s="118" t="s">
        <v>267</v>
      </c>
      <c r="D12" s="119">
        <v>319001</v>
      </c>
      <c r="E12" s="120" t="s">
        <v>268</v>
      </c>
      <c r="F12" s="121">
        <v>8525444</v>
      </c>
      <c r="G12" s="121">
        <v>5718920</v>
      </c>
      <c r="H12" s="121">
        <v>1932685</v>
      </c>
      <c r="I12" s="121">
        <v>21876</v>
      </c>
      <c r="J12" s="121"/>
      <c r="K12" s="121"/>
      <c r="L12" s="121">
        <v>851963</v>
      </c>
      <c r="M12" s="121"/>
      <c r="N12" s="121"/>
      <c r="O12" s="121"/>
      <c r="P12" s="122"/>
    </row>
    <row r="13" spans="1:16" ht="12.75" customHeight="1">
      <c r="A13" s="117">
        <v>221</v>
      </c>
      <c r="B13" s="117" t="s">
        <v>270</v>
      </c>
      <c r="C13" s="118" t="s">
        <v>267</v>
      </c>
      <c r="D13" s="119">
        <v>319001</v>
      </c>
      <c r="E13" s="120" t="s">
        <v>80</v>
      </c>
      <c r="F13" s="121">
        <v>651876</v>
      </c>
      <c r="G13" s="121">
        <v>651876</v>
      </c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12.75" customHeight="1">
      <c r="A14" s="117">
        <v>220</v>
      </c>
      <c r="B14" s="117" t="s">
        <v>267</v>
      </c>
      <c r="C14" s="118">
        <v>14</v>
      </c>
      <c r="D14" s="119">
        <v>319001</v>
      </c>
      <c r="E14" s="120" t="s">
        <v>269</v>
      </c>
      <c r="F14" s="121">
        <v>50000</v>
      </c>
      <c r="G14" s="121"/>
      <c r="H14" s="121">
        <v>50000</v>
      </c>
      <c r="I14" s="121"/>
      <c r="J14" s="121"/>
      <c r="K14" s="121"/>
      <c r="L14" s="121"/>
      <c r="M14" s="121"/>
      <c r="N14" s="121"/>
      <c r="O14" s="121"/>
      <c r="P14" s="122"/>
    </row>
    <row r="15" spans="1:16" ht="12.75" customHeight="1">
      <c r="A15" s="117">
        <v>213</v>
      </c>
      <c r="B15" s="117" t="s">
        <v>270</v>
      </c>
      <c r="C15" s="118" t="s">
        <v>267</v>
      </c>
      <c r="D15" s="119">
        <v>319001</v>
      </c>
      <c r="E15" s="120" t="s">
        <v>268</v>
      </c>
      <c r="F15" s="121">
        <v>146000</v>
      </c>
      <c r="G15" s="121"/>
      <c r="H15" s="121">
        <v>146000</v>
      </c>
      <c r="I15" s="121"/>
      <c r="J15" s="121"/>
      <c r="K15" s="121"/>
      <c r="L15" s="121"/>
      <c r="M15" s="121"/>
      <c r="N15" s="121"/>
      <c r="O15" s="121"/>
      <c r="P15" s="122"/>
    </row>
    <row r="16" spans="1:16" ht="12.75" customHeight="1">
      <c r="A16" s="117">
        <v>213</v>
      </c>
      <c r="B16" s="117" t="s">
        <v>267</v>
      </c>
      <c r="C16" s="118" t="s">
        <v>267</v>
      </c>
      <c r="D16" s="119">
        <v>319001</v>
      </c>
      <c r="E16" s="120" t="s">
        <v>268</v>
      </c>
      <c r="F16" s="121">
        <v>60000</v>
      </c>
      <c r="G16" s="121"/>
      <c r="H16" s="121">
        <v>60000</v>
      </c>
      <c r="I16" s="121"/>
      <c r="J16" s="121"/>
      <c r="K16" s="121"/>
      <c r="L16" s="121"/>
      <c r="M16" s="121"/>
      <c r="N16" s="121"/>
      <c r="O16" s="121"/>
      <c r="P16" s="122"/>
    </row>
    <row r="17" spans="1:16" ht="12.75" customHeight="1">
      <c r="A17" s="117"/>
      <c r="B17" s="117"/>
      <c r="C17" s="118"/>
      <c r="D17" s="119">
        <v>319002</v>
      </c>
      <c r="E17" s="120" t="s">
        <v>275</v>
      </c>
      <c r="F17" s="121">
        <v>397544</v>
      </c>
      <c r="G17" s="121">
        <v>385957</v>
      </c>
      <c r="H17" s="121">
        <v>11527</v>
      </c>
      <c r="I17" s="121">
        <v>60</v>
      </c>
      <c r="J17" s="121"/>
      <c r="K17" s="121"/>
      <c r="L17" s="121"/>
      <c r="M17" s="121"/>
      <c r="N17" s="121"/>
      <c r="O17" s="121"/>
      <c r="P17" s="122"/>
    </row>
    <row r="18" spans="1:16" ht="12.75" customHeight="1">
      <c r="A18" s="117">
        <v>208</v>
      </c>
      <c r="B18" s="117" t="s">
        <v>265</v>
      </c>
      <c r="C18" s="118" t="s">
        <v>265</v>
      </c>
      <c r="D18" s="119">
        <v>319002</v>
      </c>
      <c r="E18" s="120" t="s">
        <v>266</v>
      </c>
      <c r="F18" s="121">
        <v>45694</v>
      </c>
      <c r="G18" s="121">
        <v>45694</v>
      </c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ht="12.75" customHeight="1">
      <c r="A19" s="117">
        <v>210</v>
      </c>
      <c r="B19" s="117">
        <v>11</v>
      </c>
      <c r="C19" s="118" t="s">
        <v>270</v>
      </c>
      <c r="D19" s="119">
        <v>319002</v>
      </c>
      <c r="E19" s="120" t="s">
        <v>272</v>
      </c>
      <c r="F19" s="121">
        <v>17135</v>
      </c>
      <c r="G19" s="121">
        <v>17135</v>
      </c>
      <c r="H19" s="121"/>
      <c r="I19" s="121"/>
      <c r="J19" s="121"/>
      <c r="K19" s="121"/>
      <c r="L19" s="121"/>
      <c r="M19" s="121"/>
      <c r="N19" s="121"/>
      <c r="O19" s="121"/>
      <c r="P19" s="122"/>
    </row>
    <row r="20" spans="1:16" ht="12.75" customHeight="1">
      <c r="A20" s="117">
        <v>220</v>
      </c>
      <c r="B20" s="117" t="s">
        <v>267</v>
      </c>
      <c r="C20" s="118">
        <v>50</v>
      </c>
      <c r="D20" s="119">
        <v>319002</v>
      </c>
      <c r="E20" s="120" t="s">
        <v>274</v>
      </c>
      <c r="F20" s="121">
        <v>300444</v>
      </c>
      <c r="G20" s="121">
        <v>288857</v>
      </c>
      <c r="H20" s="121">
        <v>11527</v>
      </c>
      <c r="I20" s="121">
        <v>60</v>
      </c>
      <c r="J20" s="121"/>
      <c r="K20" s="121"/>
      <c r="L20" s="121"/>
      <c r="M20" s="121"/>
      <c r="N20" s="121"/>
      <c r="O20" s="121"/>
      <c r="P20" s="122"/>
    </row>
    <row r="21" spans="1:16" ht="12.75" customHeight="1">
      <c r="A21" s="117">
        <v>221</v>
      </c>
      <c r="B21" s="117" t="s">
        <v>270</v>
      </c>
      <c r="C21" s="118" t="s">
        <v>267</v>
      </c>
      <c r="D21" s="119">
        <v>319002</v>
      </c>
      <c r="E21" s="120" t="s">
        <v>80</v>
      </c>
      <c r="F21" s="121">
        <v>34271</v>
      </c>
      <c r="G21" s="121">
        <v>34271</v>
      </c>
      <c r="H21" s="121"/>
      <c r="I21" s="121"/>
      <c r="J21" s="121"/>
      <c r="K21" s="121"/>
      <c r="L21" s="121"/>
      <c r="M21" s="121"/>
      <c r="N21" s="121"/>
      <c r="O21" s="121"/>
      <c r="P21" s="122"/>
    </row>
    <row r="22" spans="1:16" ht="12.75" customHeight="1">
      <c r="A22" s="117"/>
      <c r="B22" s="117"/>
      <c r="C22" s="118"/>
      <c r="D22" s="119">
        <v>319003</v>
      </c>
      <c r="E22" s="120" t="s">
        <v>273</v>
      </c>
      <c r="F22" s="121">
        <v>828192</v>
      </c>
      <c r="G22" s="121">
        <v>806347</v>
      </c>
      <c r="H22" s="121">
        <v>21725</v>
      </c>
      <c r="I22" s="121">
        <v>120</v>
      </c>
      <c r="J22" s="121"/>
      <c r="K22" s="121"/>
      <c r="L22" s="121"/>
      <c r="M22" s="121"/>
      <c r="N22" s="121"/>
      <c r="O22" s="121"/>
      <c r="P22" s="122"/>
    </row>
    <row r="23" spans="1:16" ht="12.75" customHeight="1">
      <c r="A23" s="117">
        <v>208</v>
      </c>
      <c r="B23" s="117" t="s">
        <v>265</v>
      </c>
      <c r="C23" s="118" t="s">
        <v>265</v>
      </c>
      <c r="D23" s="119">
        <v>319003</v>
      </c>
      <c r="E23" s="120" t="s">
        <v>266</v>
      </c>
      <c r="F23" s="121">
        <v>95265</v>
      </c>
      <c r="G23" s="121">
        <v>95265</v>
      </c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2.75" customHeight="1">
      <c r="A24" s="117">
        <v>210</v>
      </c>
      <c r="B24" s="117">
        <v>11</v>
      </c>
      <c r="C24" s="118" t="s">
        <v>270</v>
      </c>
      <c r="D24" s="119">
        <v>319003</v>
      </c>
      <c r="E24" s="120" t="s">
        <v>272</v>
      </c>
      <c r="F24" s="121">
        <v>35724</v>
      </c>
      <c r="G24" s="121">
        <v>35724</v>
      </c>
      <c r="H24" s="121"/>
      <c r="I24" s="121"/>
      <c r="J24" s="121"/>
      <c r="K24" s="121"/>
      <c r="L24" s="121"/>
      <c r="M24" s="121"/>
      <c r="N24" s="121"/>
      <c r="O24" s="121"/>
      <c r="P24" s="122"/>
    </row>
    <row r="25" spans="1:16" ht="12.75" customHeight="1">
      <c r="A25" s="117">
        <v>220</v>
      </c>
      <c r="B25" s="117" t="s">
        <v>267</v>
      </c>
      <c r="C25" s="118">
        <v>50</v>
      </c>
      <c r="D25" s="119">
        <v>319003</v>
      </c>
      <c r="E25" s="120" t="s">
        <v>274</v>
      </c>
      <c r="F25" s="121">
        <v>625754</v>
      </c>
      <c r="G25" s="121">
        <v>603909</v>
      </c>
      <c r="H25" s="121">
        <v>21725</v>
      </c>
      <c r="I25" s="121">
        <v>120</v>
      </c>
      <c r="J25" s="121"/>
      <c r="K25" s="121"/>
      <c r="L25" s="121"/>
      <c r="M25" s="121"/>
      <c r="N25" s="121"/>
      <c r="O25" s="121"/>
      <c r="P25" s="122"/>
    </row>
    <row r="26" spans="1:16" ht="12.75" customHeight="1">
      <c r="A26" s="117">
        <v>221</v>
      </c>
      <c r="B26" s="117" t="s">
        <v>270</v>
      </c>
      <c r="C26" s="118" t="s">
        <v>267</v>
      </c>
      <c r="D26" s="119">
        <v>319003</v>
      </c>
      <c r="E26" s="120" t="s">
        <v>80</v>
      </c>
      <c r="F26" s="121">
        <v>71449</v>
      </c>
      <c r="G26" s="121">
        <v>71449</v>
      </c>
      <c r="H26" s="121"/>
      <c r="I26" s="121"/>
      <c r="J26" s="121"/>
      <c r="K26" s="121"/>
      <c r="L26" s="121"/>
      <c r="M26" s="121"/>
      <c r="N26" s="121"/>
      <c r="O26" s="121"/>
      <c r="P26" s="122"/>
    </row>
    <row r="27" spans="1:16" ht="12.75" customHeight="1">
      <c r="A27" s="117"/>
      <c r="B27" s="117"/>
      <c r="C27" s="118"/>
      <c r="D27" s="119">
        <v>319004</v>
      </c>
      <c r="E27" s="120" t="s">
        <v>276</v>
      </c>
      <c r="F27" s="121">
        <v>403314</v>
      </c>
      <c r="G27" s="121">
        <v>388998</v>
      </c>
      <c r="H27" s="121">
        <v>14256</v>
      </c>
      <c r="I27" s="121">
        <v>60</v>
      </c>
      <c r="J27" s="121"/>
      <c r="K27" s="121"/>
      <c r="L27" s="121"/>
      <c r="M27" s="121"/>
      <c r="N27" s="121"/>
      <c r="O27" s="121"/>
      <c r="P27" s="122"/>
    </row>
    <row r="28" spans="1:16" ht="12.75" customHeight="1">
      <c r="A28" s="117">
        <v>208</v>
      </c>
      <c r="B28" s="117" t="s">
        <v>265</v>
      </c>
      <c r="C28" s="118" t="s">
        <v>265</v>
      </c>
      <c r="D28" s="119">
        <v>319004</v>
      </c>
      <c r="E28" s="120" t="s">
        <v>266</v>
      </c>
      <c r="F28" s="121">
        <v>46080</v>
      </c>
      <c r="G28" s="121">
        <v>46080</v>
      </c>
      <c r="H28" s="121"/>
      <c r="I28" s="121"/>
      <c r="J28" s="121"/>
      <c r="K28" s="121"/>
      <c r="L28" s="121"/>
      <c r="M28" s="121"/>
      <c r="N28" s="121"/>
      <c r="O28" s="121"/>
      <c r="P28" s="122"/>
    </row>
    <row r="29" spans="1:16" ht="12.75" customHeight="1">
      <c r="A29" s="117">
        <v>210</v>
      </c>
      <c r="B29" s="117">
        <v>11</v>
      </c>
      <c r="C29" s="118" t="s">
        <v>270</v>
      </c>
      <c r="D29" s="119">
        <v>319004</v>
      </c>
      <c r="E29" s="120" t="s">
        <v>272</v>
      </c>
      <c r="F29" s="121">
        <v>17280</v>
      </c>
      <c r="G29" s="121">
        <v>17280</v>
      </c>
      <c r="H29" s="121"/>
      <c r="I29" s="121"/>
      <c r="J29" s="121"/>
      <c r="K29" s="121"/>
      <c r="L29" s="121"/>
      <c r="M29" s="121"/>
      <c r="N29" s="121"/>
      <c r="O29" s="121"/>
      <c r="P29" s="122"/>
    </row>
    <row r="30" spans="1:16" ht="12.75" customHeight="1">
      <c r="A30" s="117">
        <v>220</v>
      </c>
      <c r="B30" s="117" t="s">
        <v>267</v>
      </c>
      <c r="C30" s="118">
        <v>50</v>
      </c>
      <c r="D30" s="119">
        <v>319004</v>
      </c>
      <c r="E30" s="120" t="s">
        <v>274</v>
      </c>
      <c r="F30" s="121">
        <v>305394</v>
      </c>
      <c r="G30" s="121">
        <v>291078</v>
      </c>
      <c r="H30" s="121">
        <v>14256</v>
      </c>
      <c r="I30" s="121">
        <v>60</v>
      </c>
      <c r="J30" s="121"/>
      <c r="K30" s="121"/>
      <c r="L30" s="121"/>
      <c r="M30" s="121"/>
      <c r="N30" s="121"/>
      <c r="O30" s="121"/>
      <c r="P30" s="122"/>
    </row>
    <row r="31" spans="1:16" ht="12.75" customHeight="1">
      <c r="A31" s="117">
        <v>221</v>
      </c>
      <c r="B31" s="117" t="s">
        <v>270</v>
      </c>
      <c r="C31" s="118" t="s">
        <v>267</v>
      </c>
      <c r="D31" s="119">
        <v>319004</v>
      </c>
      <c r="E31" s="120" t="s">
        <v>80</v>
      </c>
      <c r="F31" s="121">
        <v>34560</v>
      </c>
      <c r="G31" s="121">
        <v>34560</v>
      </c>
      <c r="H31" s="121"/>
      <c r="I31" s="121"/>
      <c r="J31" s="121"/>
      <c r="K31" s="121"/>
      <c r="L31" s="121"/>
      <c r="M31" s="121"/>
      <c r="N31" s="121"/>
      <c r="O31" s="121"/>
      <c r="P31" s="122"/>
    </row>
    <row r="32" spans="1:16" ht="12.75" customHeight="1">
      <c r="A32" s="117"/>
      <c r="B32" s="117"/>
      <c r="C32" s="118"/>
      <c r="D32" s="119">
        <v>319006</v>
      </c>
      <c r="E32" s="120" t="s">
        <v>277</v>
      </c>
      <c r="F32" s="121">
        <v>167772</v>
      </c>
      <c r="G32" s="121">
        <v>158218</v>
      </c>
      <c r="H32" s="121">
        <v>9494</v>
      </c>
      <c r="I32" s="121">
        <v>60</v>
      </c>
      <c r="J32" s="121"/>
      <c r="K32" s="121"/>
      <c r="L32" s="121"/>
      <c r="M32" s="121"/>
      <c r="N32" s="121"/>
      <c r="O32" s="121"/>
      <c r="P32" s="122"/>
    </row>
    <row r="33" spans="1:16" ht="12.75" customHeight="1">
      <c r="A33" s="117">
        <v>208</v>
      </c>
      <c r="B33" s="117" t="s">
        <v>265</v>
      </c>
      <c r="C33" s="118" t="s">
        <v>265</v>
      </c>
      <c r="D33" s="119">
        <v>319006</v>
      </c>
      <c r="E33" s="120" t="s">
        <v>266</v>
      </c>
      <c r="F33" s="121">
        <v>18584</v>
      </c>
      <c r="G33" s="121">
        <v>18584</v>
      </c>
      <c r="H33" s="121"/>
      <c r="I33" s="121"/>
      <c r="J33" s="121"/>
      <c r="K33" s="121"/>
      <c r="L33" s="121"/>
      <c r="M33" s="121"/>
      <c r="N33" s="121"/>
      <c r="O33" s="121"/>
      <c r="P33" s="122"/>
    </row>
    <row r="34" spans="1:16" ht="12.75" customHeight="1">
      <c r="A34" s="117">
        <v>210</v>
      </c>
      <c r="B34" s="117">
        <v>11</v>
      </c>
      <c r="C34" s="118" t="s">
        <v>270</v>
      </c>
      <c r="D34" s="119">
        <v>319006</v>
      </c>
      <c r="E34" s="120" t="s">
        <v>272</v>
      </c>
      <c r="F34" s="121">
        <v>6969</v>
      </c>
      <c r="G34" s="121">
        <v>6969</v>
      </c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6" ht="12.75" customHeight="1">
      <c r="A35" s="117">
        <v>220</v>
      </c>
      <c r="B35" s="117" t="s">
        <v>267</v>
      </c>
      <c r="C35" s="118">
        <v>50</v>
      </c>
      <c r="D35" s="119">
        <v>319006</v>
      </c>
      <c r="E35" s="120" t="s">
        <v>274</v>
      </c>
      <c r="F35" s="121">
        <v>128281</v>
      </c>
      <c r="G35" s="121">
        <v>118727</v>
      </c>
      <c r="H35" s="121">
        <v>9494</v>
      </c>
      <c r="I35" s="121">
        <v>60</v>
      </c>
      <c r="J35" s="121"/>
      <c r="K35" s="121"/>
      <c r="L35" s="121"/>
      <c r="M35" s="121"/>
      <c r="N35" s="121"/>
      <c r="O35" s="121"/>
      <c r="P35" s="122"/>
    </row>
    <row r="36" spans="1:16" ht="12.75" customHeight="1">
      <c r="A36" s="117">
        <v>221</v>
      </c>
      <c r="B36" s="117" t="s">
        <v>270</v>
      </c>
      <c r="C36" s="118" t="s">
        <v>267</v>
      </c>
      <c r="D36" s="119">
        <v>319006</v>
      </c>
      <c r="E36" s="120" t="s">
        <v>80</v>
      </c>
      <c r="F36" s="121">
        <v>13938</v>
      </c>
      <c r="G36" s="121">
        <v>13938</v>
      </c>
      <c r="H36" s="121"/>
      <c r="I36" s="121"/>
      <c r="J36" s="121"/>
      <c r="K36" s="121"/>
      <c r="L36" s="121"/>
      <c r="M36" s="121"/>
      <c r="N36" s="121"/>
      <c r="O36" s="121"/>
      <c r="P36" s="122"/>
    </row>
    <row r="37" spans="1:16" ht="12.75" customHeight="1">
      <c r="A37" s="17"/>
      <c r="B37" s="17"/>
      <c r="C37" s="35"/>
      <c r="D37" s="80"/>
      <c r="E37" s="3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1"/>
    </row>
  </sheetData>
  <sheetProtection/>
  <mergeCells count="16">
    <mergeCell ref="L4:L6"/>
    <mergeCell ref="M4:M6"/>
    <mergeCell ref="N4:N6"/>
    <mergeCell ref="O4:O6"/>
    <mergeCell ref="P4:P6"/>
    <mergeCell ref="A1:P2"/>
    <mergeCell ref="A3:P3"/>
    <mergeCell ref="A4:E4"/>
    <mergeCell ref="D5:D6"/>
    <mergeCell ref="E5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38"/>
  <sheetViews>
    <sheetView showGridLines="0" workbookViewId="0" topLeftCell="A1">
      <selection activeCell="A17" sqref="A17:IV17"/>
    </sheetView>
  </sheetViews>
  <sheetFormatPr defaultColWidth="9.140625" defaultRowHeight="15" customHeight="1"/>
  <cols>
    <col min="5" max="5" width="20.7109375" style="0" customWidth="1"/>
    <col min="6" max="6" width="16.28125" style="0" customWidth="1"/>
  </cols>
  <sheetData>
    <row r="1" spans="1:112" ht="15" customHeight="1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</row>
    <row r="2" spans="1:112" ht="1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</row>
    <row r="3" spans="1:112" ht="15" customHeight="1">
      <c r="A3" s="81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DH3" s="40" t="s">
        <v>2</v>
      </c>
    </row>
    <row r="4" spans="1:112" ht="15" customHeight="1">
      <c r="A4" s="156" t="s">
        <v>5</v>
      </c>
      <c r="B4" s="161"/>
      <c r="C4" s="161"/>
      <c r="D4" s="161"/>
      <c r="E4" s="136"/>
      <c r="F4" s="146" t="s">
        <v>61</v>
      </c>
      <c r="G4" s="84" t="s">
        <v>157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4" t="s">
        <v>165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6"/>
      <c r="AW4" s="87" t="s">
        <v>150</v>
      </c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6"/>
      <c r="BI4" s="158" t="s">
        <v>181</v>
      </c>
      <c r="BJ4" s="158"/>
      <c r="BK4" s="158"/>
      <c r="BL4" s="158"/>
      <c r="BM4" s="158"/>
      <c r="BN4" s="85" t="s">
        <v>189</v>
      </c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6"/>
      <c r="CA4" s="78" t="s">
        <v>149</v>
      </c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89"/>
      <c r="CR4" s="84" t="s">
        <v>183</v>
      </c>
      <c r="CS4" s="85"/>
      <c r="CT4" s="84"/>
      <c r="CU4" s="84" t="s">
        <v>184</v>
      </c>
      <c r="CV4" s="85"/>
      <c r="CW4" s="85"/>
      <c r="CX4" s="85"/>
      <c r="CY4" s="85"/>
      <c r="CZ4" s="85"/>
      <c r="DA4" s="87" t="s">
        <v>185</v>
      </c>
      <c r="DB4" s="85"/>
      <c r="DC4" s="86"/>
      <c r="DD4" s="85" t="s">
        <v>130</v>
      </c>
      <c r="DE4" s="85"/>
      <c r="DF4" s="85"/>
      <c r="DG4" s="85"/>
      <c r="DH4" s="86"/>
    </row>
    <row r="5" spans="1:112" ht="15" customHeight="1">
      <c r="A5" s="19" t="s">
        <v>58</v>
      </c>
      <c r="B5" s="19"/>
      <c r="C5" s="78"/>
      <c r="D5" s="146" t="s">
        <v>186</v>
      </c>
      <c r="E5" s="146" t="s">
        <v>187</v>
      </c>
      <c r="F5" s="140"/>
      <c r="G5" s="140" t="s">
        <v>141</v>
      </c>
      <c r="H5" s="140" t="s">
        <v>158</v>
      </c>
      <c r="I5" s="140" t="s">
        <v>159</v>
      </c>
      <c r="J5" s="140" t="s">
        <v>160</v>
      </c>
      <c r="K5" s="140" t="s">
        <v>161</v>
      </c>
      <c r="L5" s="140" t="s">
        <v>162</v>
      </c>
      <c r="M5" s="140" t="s">
        <v>163</v>
      </c>
      <c r="N5" s="140" t="s">
        <v>190</v>
      </c>
      <c r="O5" s="140" t="s">
        <v>191</v>
      </c>
      <c r="P5" s="140" t="s">
        <v>192</v>
      </c>
      <c r="Q5" s="140" t="s">
        <v>164</v>
      </c>
      <c r="R5" s="140" t="s">
        <v>80</v>
      </c>
      <c r="S5" s="140" t="s">
        <v>193</v>
      </c>
      <c r="T5" s="140" t="s">
        <v>142</v>
      </c>
      <c r="U5" s="140" t="s">
        <v>141</v>
      </c>
      <c r="V5" s="140" t="s">
        <v>166</v>
      </c>
      <c r="W5" s="140" t="s">
        <v>194</v>
      </c>
      <c r="X5" s="140" t="s">
        <v>195</v>
      </c>
      <c r="Y5" s="140" t="s">
        <v>196</v>
      </c>
      <c r="Z5" s="140" t="s">
        <v>167</v>
      </c>
      <c r="AA5" s="140" t="s">
        <v>168</v>
      </c>
      <c r="AB5" s="140" t="s">
        <v>169</v>
      </c>
      <c r="AC5" s="140" t="s">
        <v>197</v>
      </c>
      <c r="AD5" s="140" t="s">
        <v>198</v>
      </c>
      <c r="AE5" s="140" t="s">
        <v>170</v>
      </c>
      <c r="AF5" s="140" t="s">
        <v>199</v>
      </c>
      <c r="AG5" s="140" t="s">
        <v>200</v>
      </c>
      <c r="AH5" s="140" t="s">
        <v>171</v>
      </c>
      <c r="AI5" s="140" t="s">
        <v>143</v>
      </c>
      <c r="AJ5" s="140" t="s">
        <v>144</v>
      </c>
      <c r="AK5" s="140" t="s">
        <v>146</v>
      </c>
      <c r="AL5" s="140" t="s">
        <v>201</v>
      </c>
      <c r="AM5" s="140" t="s">
        <v>202</v>
      </c>
      <c r="AN5" s="140" t="s">
        <v>203</v>
      </c>
      <c r="AO5" s="140" t="s">
        <v>172</v>
      </c>
      <c r="AP5" s="140" t="s">
        <v>145</v>
      </c>
      <c r="AQ5" s="140" t="s">
        <v>173</v>
      </c>
      <c r="AR5" s="140" t="s">
        <v>204</v>
      </c>
      <c r="AS5" s="140" t="s">
        <v>147</v>
      </c>
      <c r="AT5" s="140" t="s">
        <v>174</v>
      </c>
      <c r="AU5" s="140" t="s">
        <v>205</v>
      </c>
      <c r="AV5" s="140" t="s">
        <v>148</v>
      </c>
      <c r="AW5" s="140" t="s">
        <v>141</v>
      </c>
      <c r="AX5" s="140" t="s">
        <v>206</v>
      </c>
      <c r="AY5" s="140" t="s">
        <v>207</v>
      </c>
      <c r="AZ5" s="140" t="s">
        <v>208</v>
      </c>
      <c r="BA5" s="140" t="s">
        <v>209</v>
      </c>
      <c r="BB5" s="140" t="s">
        <v>175</v>
      </c>
      <c r="BC5" s="140" t="s">
        <v>210</v>
      </c>
      <c r="BD5" s="140" t="s">
        <v>211</v>
      </c>
      <c r="BE5" s="140" t="s">
        <v>212</v>
      </c>
      <c r="BF5" s="140" t="s">
        <v>176</v>
      </c>
      <c r="BG5" s="140" t="s">
        <v>213</v>
      </c>
      <c r="BH5" s="140" t="s">
        <v>151</v>
      </c>
      <c r="BI5" s="147" t="s">
        <v>141</v>
      </c>
      <c r="BJ5" s="147" t="s">
        <v>214</v>
      </c>
      <c r="BK5" s="147" t="s">
        <v>215</v>
      </c>
      <c r="BL5" s="147" t="s">
        <v>216</v>
      </c>
      <c r="BM5" s="147" t="s">
        <v>217</v>
      </c>
      <c r="BN5" s="140" t="s">
        <v>141</v>
      </c>
      <c r="BO5" s="140" t="s">
        <v>218</v>
      </c>
      <c r="BP5" s="140" t="s">
        <v>178</v>
      </c>
      <c r="BQ5" s="140" t="s">
        <v>219</v>
      </c>
      <c r="BR5" s="140" t="s">
        <v>220</v>
      </c>
      <c r="BS5" s="140" t="s">
        <v>221</v>
      </c>
      <c r="BT5" s="140" t="s">
        <v>222</v>
      </c>
      <c r="BU5" s="140" t="s">
        <v>223</v>
      </c>
      <c r="BV5" s="140" t="s">
        <v>224</v>
      </c>
      <c r="BW5" s="140" t="s">
        <v>225</v>
      </c>
      <c r="BX5" s="140" t="s">
        <v>226</v>
      </c>
      <c r="BY5" s="140" t="s">
        <v>227</v>
      </c>
      <c r="BZ5" s="140" t="s">
        <v>228</v>
      </c>
      <c r="CA5" s="140" t="s">
        <v>141</v>
      </c>
      <c r="CB5" s="140" t="s">
        <v>218</v>
      </c>
      <c r="CC5" s="140" t="s">
        <v>178</v>
      </c>
      <c r="CD5" s="140" t="s">
        <v>219</v>
      </c>
      <c r="CE5" s="140" t="s">
        <v>220</v>
      </c>
      <c r="CF5" s="140" t="s">
        <v>221</v>
      </c>
      <c r="CG5" s="140" t="s">
        <v>222</v>
      </c>
      <c r="CH5" s="140" t="s">
        <v>223</v>
      </c>
      <c r="CI5" s="140" t="s">
        <v>229</v>
      </c>
      <c r="CJ5" s="140" t="s">
        <v>230</v>
      </c>
      <c r="CK5" s="140" t="s">
        <v>231</v>
      </c>
      <c r="CL5" s="140" t="s">
        <v>232</v>
      </c>
      <c r="CM5" s="140" t="s">
        <v>224</v>
      </c>
      <c r="CN5" s="140" t="s">
        <v>225</v>
      </c>
      <c r="CO5" s="140" t="s">
        <v>226</v>
      </c>
      <c r="CP5" s="140" t="s">
        <v>227</v>
      </c>
      <c r="CQ5" s="140" t="s">
        <v>149</v>
      </c>
      <c r="CR5" s="140" t="s">
        <v>141</v>
      </c>
      <c r="CS5" s="140" t="s">
        <v>233</v>
      </c>
      <c r="CT5" s="140" t="s">
        <v>234</v>
      </c>
      <c r="CU5" s="140" t="s">
        <v>141</v>
      </c>
      <c r="CV5" s="140" t="s">
        <v>233</v>
      </c>
      <c r="CW5" s="140" t="s">
        <v>235</v>
      </c>
      <c r="CX5" s="140" t="s">
        <v>236</v>
      </c>
      <c r="CY5" s="140" t="s">
        <v>237</v>
      </c>
      <c r="CZ5" s="140" t="s">
        <v>234</v>
      </c>
      <c r="DA5" s="140" t="s">
        <v>141</v>
      </c>
      <c r="DB5" s="140" t="s">
        <v>185</v>
      </c>
      <c r="DC5" s="140" t="s">
        <v>238</v>
      </c>
      <c r="DD5" s="140" t="s">
        <v>141</v>
      </c>
      <c r="DE5" s="140" t="s">
        <v>239</v>
      </c>
      <c r="DF5" s="140" t="s">
        <v>240</v>
      </c>
      <c r="DG5" s="140" t="s">
        <v>241</v>
      </c>
      <c r="DH5" s="140" t="s">
        <v>130</v>
      </c>
    </row>
    <row r="6" spans="1:112" ht="15" customHeight="1">
      <c r="A6" s="20" t="s">
        <v>66</v>
      </c>
      <c r="B6" s="79" t="s">
        <v>67</v>
      </c>
      <c r="C6" s="21" t="s">
        <v>68</v>
      </c>
      <c r="D6" s="143"/>
      <c r="E6" s="143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</row>
    <row r="7" spans="1:112" ht="12.75" customHeight="1">
      <c r="A7" s="17"/>
      <c r="B7" s="17"/>
      <c r="C7" s="17"/>
      <c r="D7" s="17"/>
      <c r="E7" s="17" t="s">
        <v>61</v>
      </c>
      <c r="F7" s="11"/>
      <c r="G7" s="22"/>
      <c r="H7" s="23"/>
      <c r="I7" s="23"/>
      <c r="J7" s="23"/>
      <c r="K7" s="23"/>
      <c r="L7" s="23"/>
      <c r="M7" s="23"/>
      <c r="N7" s="11"/>
      <c r="O7" s="11"/>
      <c r="P7" s="11"/>
      <c r="Q7" s="11"/>
      <c r="R7" s="11"/>
      <c r="S7" s="11"/>
      <c r="T7" s="11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11"/>
      <c r="AW7" s="23"/>
      <c r="AX7" s="23"/>
      <c r="AY7" s="23"/>
      <c r="AZ7" s="11"/>
      <c r="BA7" s="23"/>
      <c r="BB7" s="23"/>
      <c r="BC7" s="23"/>
      <c r="BD7" s="11"/>
      <c r="BE7" s="88"/>
      <c r="BF7" s="22"/>
      <c r="BG7" s="23"/>
      <c r="BH7" s="11"/>
      <c r="BI7" s="23"/>
      <c r="BJ7" s="23"/>
      <c r="BK7" s="23"/>
      <c r="BL7" s="23"/>
      <c r="BM7" s="23"/>
      <c r="BN7" s="11"/>
      <c r="BO7" s="22"/>
      <c r="BP7" s="23"/>
      <c r="BQ7" s="23"/>
      <c r="BR7" s="23"/>
      <c r="BS7" s="23"/>
      <c r="BT7" s="23"/>
      <c r="BU7" s="23"/>
      <c r="BV7" s="23"/>
      <c r="BW7" s="23"/>
      <c r="BX7" s="23"/>
      <c r="BY7" s="11"/>
      <c r="BZ7" s="88"/>
      <c r="CA7" s="22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11"/>
      <c r="CP7" s="88"/>
      <c r="CQ7" s="22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23"/>
      <c r="DE7" s="23"/>
      <c r="DF7" s="23"/>
      <c r="DG7" s="23"/>
      <c r="DH7" s="11"/>
    </row>
    <row r="8" spans="1:112" ht="12.75" customHeight="1">
      <c r="A8" s="117"/>
      <c r="B8" s="117"/>
      <c r="C8" s="117"/>
      <c r="D8" s="117">
        <v>319001</v>
      </c>
      <c r="E8" s="117" t="s">
        <v>264</v>
      </c>
      <c r="F8" s="122">
        <v>10634721</v>
      </c>
      <c r="G8" s="123">
        <v>7572197</v>
      </c>
      <c r="H8" s="121">
        <v>2945676</v>
      </c>
      <c r="I8" s="121">
        <v>1082700</v>
      </c>
      <c r="J8" s="121">
        <v>104930</v>
      </c>
      <c r="K8" s="121">
        <v>170000</v>
      </c>
      <c r="L8" s="121">
        <v>1252646</v>
      </c>
      <c r="M8" s="121">
        <v>869167</v>
      </c>
      <c r="N8" s="122"/>
      <c r="O8" s="122">
        <v>332234</v>
      </c>
      <c r="P8" s="122"/>
      <c r="Q8" s="122">
        <v>162968</v>
      </c>
      <c r="R8" s="122">
        <v>651876</v>
      </c>
      <c r="S8" s="122"/>
      <c r="T8" s="122"/>
      <c r="U8" s="121">
        <v>2188685</v>
      </c>
      <c r="V8" s="121">
        <v>298480</v>
      </c>
      <c r="W8" s="121">
        <v>50770</v>
      </c>
      <c r="X8" s="121"/>
      <c r="Y8" s="121"/>
      <c r="Z8" s="121">
        <v>16920</v>
      </c>
      <c r="AA8" s="121">
        <v>149200</v>
      </c>
      <c r="AB8" s="121">
        <v>169200</v>
      </c>
      <c r="AC8" s="121"/>
      <c r="AD8" s="121"/>
      <c r="AE8" s="121">
        <v>253800</v>
      </c>
      <c r="AF8" s="121"/>
      <c r="AG8" s="121">
        <v>33820</v>
      </c>
      <c r="AH8" s="121"/>
      <c r="AI8" s="121">
        <v>23800</v>
      </c>
      <c r="AJ8" s="121">
        <v>23800</v>
      </c>
      <c r="AK8" s="121">
        <v>84550</v>
      </c>
      <c r="AL8" s="121"/>
      <c r="AM8" s="121"/>
      <c r="AN8" s="121"/>
      <c r="AO8" s="121"/>
      <c r="AP8" s="121"/>
      <c r="AQ8" s="121">
        <v>65188</v>
      </c>
      <c r="AR8" s="121"/>
      <c r="AS8" s="121">
        <v>40000</v>
      </c>
      <c r="AT8" s="121">
        <v>254160</v>
      </c>
      <c r="AU8" s="121"/>
      <c r="AV8" s="122">
        <v>724997</v>
      </c>
      <c r="AW8" s="121">
        <v>21876</v>
      </c>
      <c r="AX8" s="121"/>
      <c r="AY8" s="121"/>
      <c r="AZ8" s="122"/>
      <c r="BA8" s="121"/>
      <c r="BB8" s="121">
        <v>20856</v>
      </c>
      <c r="BC8" s="121"/>
      <c r="BD8" s="122"/>
      <c r="BE8" s="124"/>
      <c r="BF8" s="123">
        <v>1020</v>
      </c>
      <c r="BG8" s="121"/>
      <c r="BH8" s="122"/>
      <c r="BI8" s="121"/>
      <c r="BJ8" s="121"/>
      <c r="BK8" s="121"/>
      <c r="BL8" s="121"/>
      <c r="BM8" s="121"/>
      <c r="BN8" s="122"/>
      <c r="BO8" s="123"/>
      <c r="BP8" s="121"/>
      <c r="BQ8" s="121"/>
      <c r="BR8" s="121"/>
      <c r="BS8" s="121"/>
      <c r="BT8" s="121"/>
      <c r="BU8" s="121"/>
      <c r="BV8" s="121"/>
      <c r="BW8" s="121"/>
      <c r="BX8" s="121"/>
      <c r="BY8" s="122"/>
      <c r="BZ8" s="124"/>
      <c r="CA8" s="123">
        <v>851963</v>
      </c>
      <c r="CB8" s="121"/>
      <c r="CC8" s="121">
        <v>189563</v>
      </c>
      <c r="CD8" s="121">
        <v>464400</v>
      </c>
      <c r="CE8" s="121"/>
      <c r="CF8" s="121">
        <v>198000</v>
      </c>
      <c r="CG8" s="121"/>
      <c r="CH8" s="121"/>
      <c r="CI8" s="121"/>
      <c r="CJ8" s="121"/>
      <c r="CK8" s="121"/>
      <c r="CL8" s="121"/>
      <c r="CM8" s="121"/>
      <c r="CN8" s="121"/>
      <c r="CO8" s="122"/>
      <c r="CP8" s="124"/>
      <c r="CQ8" s="123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1"/>
      <c r="DE8" s="121"/>
      <c r="DF8" s="121"/>
      <c r="DG8" s="121"/>
      <c r="DH8" s="122"/>
    </row>
    <row r="9" spans="1:112" ht="12.75" customHeight="1">
      <c r="A9" s="117">
        <v>208</v>
      </c>
      <c r="B9" s="117" t="s">
        <v>265</v>
      </c>
      <c r="C9" s="117" t="s">
        <v>265</v>
      </c>
      <c r="D9" s="117">
        <v>319001</v>
      </c>
      <c r="E9" s="117" t="s">
        <v>266</v>
      </c>
      <c r="F9" s="122">
        <v>869167</v>
      </c>
      <c r="G9" s="123">
        <v>869167</v>
      </c>
      <c r="H9" s="121"/>
      <c r="I9" s="121"/>
      <c r="J9" s="121"/>
      <c r="K9" s="121"/>
      <c r="L9" s="121"/>
      <c r="M9" s="121">
        <v>869167</v>
      </c>
      <c r="N9" s="122"/>
      <c r="O9" s="122"/>
      <c r="P9" s="122"/>
      <c r="Q9" s="122"/>
      <c r="R9" s="122"/>
      <c r="S9" s="122"/>
      <c r="T9" s="122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121"/>
      <c r="AX9" s="121"/>
      <c r="AY9" s="121"/>
      <c r="AZ9" s="122"/>
      <c r="BA9" s="121"/>
      <c r="BB9" s="121"/>
      <c r="BC9" s="121"/>
      <c r="BD9" s="122"/>
      <c r="BE9" s="124"/>
      <c r="BF9" s="123"/>
      <c r="BG9" s="121"/>
      <c r="BH9" s="122"/>
      <c r="BI9" s="121"/>
      <c r="BJ9" s="121"/>
      <c r="BK9" s="121"/>
      <c r="BL9" s="121"/>
      <c r="BM9" s="121"/>
      <c r="BN9" s="122"/>
      <c r="BO9" s="123"/>
      <c r="BP9" s="121"/>
      <c r="BQ9" s="121"/>
      <c r="BR9" s="121"/>
      <c r="BS9" s="121"/>
      <c r="BT9" s="121"/>
      <c r="BU9" s="121"/>
      <c r="BV9" s="121"/>
      <c r="BW9" s="121"/>
      <c r="BX9" s="121"/>
      <c r="BY9" s="122"/>
      <c r="BZ9" s="124"/>
      <c r="CA9" s="123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4"/>
      <c r="CQ9" s="123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1"/>
      <c r="DE9" s="121"/>
      <c r="DF9" s="121"/>
      <c r="DG9" s="121"/>
      <c r="DH9" s="122"/>
    </row>
    <row r="10" spans="1:112" ht="12.75" customHeight="1">
      <c r="A10" s="117">
        <v>210</v>
      </c>
      <c r="B10" s="117">
        <v>11</v>
      </c>
      <c r="C10" s="117" t="s">
        <v>267</v>
      </c>
      <c r="D10" s="117">
        <v>319001</v>
      </c>
      <c r="E10" s="117" t="s">
        <v>271</v>
      </c>
      <c r="F10" s="122">
        <v>143359</v>
      </c>
      <c r="G10" s="123">
        <v>143359</v>
      </c>
      <c r="H10" s="121"/>
      <c r="I10" s="121"/>
      <c r="J10" s="121"/>
      <c r="K10" s="121"/>
      <c r="L10" s="121"/>
      <c r="M10" s="121"/>
      <c r="N10" s="122"/>
      <c r="O10" s="122">
        <v>143359</v>
      </c>
      <c r="P10" s="122"/>
      <c r="Q10" s="122"/>
      <c r="R10" s="122"/>
      <c r="S10" s="122"/>
      <c r="T10" s="122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2"/>
      <c r="AW10" s="121"/>
      <c r="AX10" s="121"/>
      <c r="AY10" s="121"/>
      <c r="AZ10" s="122"/>
      <c r="BA10" s="121"/>
      <c r="BB10" s="121"/>
      <c r="BC10" s="121"/>
      <c r="BD10" s="122"/>
      <c r="BE10" s="124"/>
      <c r="BF10" s="123"/>
      <c r="BG10" s="121"/>
      <c r="BH10" s="122"/>
      <c r="BI10" s="121"/>
      <c r="BJ10" s="121"/>
      <c r="BK10" s="121"/>
      <c r="BL10" s="121"/>
      <c r="BM10" s="121"/>
      <c r="BN10" s="122"/>
      <c r="BO10" s="123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4"/>
      <c r="CA10" s="123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2"/>
      <c r="CP10" s="124"/>
      <c r="CQ10" s="123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1"/>
      <c r="DE10" s="121"/>
      <c r="DF10" s="121"/>
      <c r="DG10" s="121"/>
      <c r="DH10" s="122"/>
    </row>
    <row r="11" spans="1:112" ht="12.75" customHeight="1">
      <c r="A11" s="117">
        <v>210</v>
      </c>
      <c r="B11" s="117">
        <v>11</v>
      </c>
      <c r="C11" s="117" t="s">
        <v>270</v>
      </c>
      <c r="D11" s="117">
        <v>319001</v>
      </c>
      <c r="E11" s="117" t="s">
        <v>272</v>
      </c>
      <c r="F11" s="122">
        <v>188875</v>
      </c>
      <c r="G11" s="123">
        <v>188875</v>
      </c>
      <c r="H11" s="121"/>
      <c r="I11" s="121"/>
      <c r="J11" s="121"/>
      <c r="K11" s="121"/>
      <c r="L11" s="121"/>
      <c r="M11" s="121"/>
      <c r="N11" s="122"/>
      <c r="O11" s="122">
        <v>188875</v>
      </c>
      <c r="P11" s="122"/>
      <c r="Q11" s="122"/>
      <c r="R11" s="122"/>
      <c r="S11" s="122"/>
      <c r="T11" s="122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121"/>
      <c r="AX11" s="121"/>
      <c r="AY11" s="121"/>
      <c r="AZ11" s="122"/>
      <c r="BA11" s="121"/>
      <c r="BB11" s="121"/>
      <c r="BC11" s="121"/>
      <c r="BD11" s="122"/>
      <c r="BE11" s="124"/>
      <c r="BF11" s="123"/>
      <c r="BG11" s="121"/>
      <c r="BH11" s="122"/>
      <c r="BI11" s="121"/>
      <c r="BJ11" s="121"/>
      <c r="BK11" s="121"/>
      <c r="BL11" s="121"/>
      <c r="BM11" s="121"/>
      <c r="BN11" s="122"/>
      <c r="BO11" s="123"/>
      <c r="BP11" s="121"/>
      <c r="BQ11" s="121"/>
      <c r="BR11" s="121"/>
      <c r="BS11" s="121"/>
      <c r="BT11" s="121"/>
      <c r="BU11" s="121"/>
      <c r="BV11" s="121"/>
      <c r="BW11" s="121"/>
      <c r="BX11" s="121"/>
      <c r="BY11" s="122"/>
      <c r="BZ11" s="124"/>
      <c r="CA11" s="123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2"/>
      <c r="CP11" s="124"/>
      <c r="CQ11" s="123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1"/>
      <c r="DE11" s="121"/>
      <c r="DF11" s="121"/>
      <c r="DG11" s="121"/>
      <c r="DH11" s="122"/>
    </row>
    <row r="12" spans="1:112" ht="12.75" customHeight="1">
      <c r="A12" s="117">
        <v>213</v>
      </c>
      <c r="B12" s="117" t="s">
        <v>267</v>
      </c>
      <c r="C12" s="117" t="s">
        <v>267</v>
      </c>
      <c r="D12" s="117">
        <v>319001</v>
      </c>
      <c r="E12" s="117" t="s">
        <v>268</v>
      </c>
      <c r="F12" s="122">
        <v>60000</v>
      </c>
      <c r="G12" s="123"/>
      <c r="H12" s="121"/>
      <c r="I12" s="121"/>
      <c r="J12" s="121"/>
      <c r="K12" s="121"/>
      <c r="L12" s="121"/>
      <c r="M12" s="121"/>
      <c r="N12" s="122"/>
      <c r="O12" s="122"/>
      <c r="P12" s="122"/>
      <c r="Q12" s="122"/>
      <c r="R12" s="122"/>
      <c r="S12" s="122"/>
      <c r="T12" s="122"/>
      <c r="U12" s="121">
        <v>60000</v>
      </c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>
        <v>60000</v>
      </c>
      <c r="AW12" s="121"/>
      <c r="AX12" s="121"/>
      <c r="AY12" s="121"/>
      <c r="AZ12" s="122"/>
      <c r="BA12" s="121"/>
      <c r="BB12" s="121"/>
      <c r="BC12" s="121"/>
      <c r="BD12" s="122"/>
      <c r="BE12" s="124"/>
      <c r="BF12" s="123"/>
      <c r="BG12" s="121"/>
      <c r="BH12" s="122"/>
      <c r="BI12" s="121"/>
      <c r="BJ12" s="121"/>
      <c r="BK12" s="121"/>
      <c r="BL12" s="121"/>
      <c r="BM12" s="121"/>
      <c r="BN12" s="122"/>
      <c r="BO12" s="123"/>
      <c r="BP12" s="121"/>
      <c r="BQ12" s="121"/>
      <c r="BR12" s="121"/>
      <c r="BS12" s="121"/>
      <c r="BT12" s="121"/>
      <c r="BU12" s="121"/>
      <c r="BV12" s="121"/>
      <c r="BW12" s="121"/>
      <c r="BX12" s="121"/>
      <c r="BY12" s="122"/>
      <c r="BZ12" s="124"/>
      <c r="CA12" s="123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2"/>
      <c r="CP12" s="124"/>
      <c r="CQ12" s="123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1"/>
      <c r="DE12" s="121"/>
      <c r="DF12" s="121"/>
      <c r="DG12" s="121"/>
      <c r="DH12" s="122"/>
    </row>
    <row r="13" spans="1:112" ht="12.75" customHeight="1">
      <c r="A13" s="117">
        <v>213</v>
      </c>
      <c r="B13" s="117" t="s">
        <v>270</v>
      </c>
      <c r="C13" s="117" t="s">
        <v>267</v>
      </c>
      <c r="D13" s="117">
        <v>319001</v>
      </c>
      <c r="E13" s="117" t="s">
        <v>268</v>
      </c>
      <c r="F13" s="122">
        <v>146000</v>
      </c>
      <c r="G13" s="123"/>
      <c r="H13" s="121"/>
      <c r="I13" s="121"/>
      <c r="J13" s="121"/>
      <c r="K13" s="121"/>
      <c r="L13" s="121"/>
      <c r="M13" s="121"/>
      <c r="N13" s="122"/>
      <c r="O13" s="122"/>
      <c r="P13" s="122"/>
      <c r="Q13" s="122"/>
      <c r="R13" s="122"/>
      <c r="S13" s="122"/>
      <c r="T13" s="122"/>
      <c r="U13" s="121">
        <v>146000</v>
      </c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2">
        <v>146000</v>
      </c>
      <c r="AW13" s="121"/>
      <c r="AX13" s="121"/>
      <c r="AY13" s="121"/>
      <c r="AZ13" s="122"/>
      <c r="BA13" s="121"/>
      <c r="BB13" s="121"/>
      <c r="BC13" s="121"/>
      <c r="BD13" s="122"/>
      <c r="BE13" s="124"/>
      <c r="BF13" s="123"/>
      <c r="BG13" s="121"/>
      <c r="BH13" s="122"/>
      <c r="BI13" s="121"/>
      <c r="BJ13" s="121"/>
      <c r="BK13" s="121"/>
      <c r="BL13" s="121"/>
      <c r="BM13" s="121"/>
      <c r="BN13" s="122"/>
      <c r="BO13" s="123"/>
      <c r="BP13" s="121"/>
      <c r="BQ13" s="121"/>
      <c r="BR13" s="121"/>
      <c r="BS13" s="121"/>
      <c r="BT13" s="121"/>
      <c r="BU13" s="121"/>
      <c r="BV13" s="121"/>
      <c r="BW13" s="121"/>
      <c r="BX13" s="121"/>
      <c r="BY13" s="122"/>
      <c r="BZ13" s="124"/>
      <c r="CA13" s="123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2"/>
      <c r="CP13" s="124"/>
      <c r="CQ13" s="123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1"/>
      <c r="DE13" s="121"/>
      <c r="DF13" s="121"/>
      <c r="DG13" s="121"/>
      <c r="DH13" s="122"/>
    </row>
    <row r="14" spans="1:112" ht="12.75" customHeight="1">
      <c r="A14" s="117">
        <v>220</v>
      </c>
      <c r="B14" s="117" t="s">
        <v>267</v>
      </c>
      <c r="C14" s="117" t="s">
        <v>267</v>
      </c>
      <c r="D14" s="117">
        <v>319001</v>
      </c>
      <c r="E14" s="117" t="s">
        <v>268</v>
      </c>
      <c r="F14" s="122">
        <v>8525444</v>
      </c>
      <c r="G14" s="123">
        <v>5718920</v>
      </c>
      <c r="H14" s="121">
        <v>2945676</v>
      </c>
      <c r="I14" s="121">
        <v>1082700</v>
      </c>
      <c r="J14" s="121">
        <v>104930</v>
      </c>
      <c r="K14" s="121">
        <v>170000</v>
      </c>
      <c r="L14" s="121">
        <v>1252646</v>
      </c>
      <c r="M14" s="121"/>
      <c r="N14" s="122"/>
      <c r="O14" s="122"/>
      <c r="P14" s="122"/>
      <c r="Q14" s="122">
        <v>162968</v>
      </c>
      <c r="R14" s="122"/>
      <c r="S14" s="122"/>
      <c r="T14" s="122"/>
      <c r="U14" s="121">
        <v>1932685</v>
      </c>
      <c r="V14" s="121">
        <v>298480</v>
      </c>
      <c r="W14" s="121">
        <v>50770</v>
      </c>
      <c r="X14" s="121"/>
      <c r="Y14" s="121"/>
      <c r="Z14" s="121">
        <v>16920</v>
      </c>
      <c r="AA14" s="121">
        <v>149200</v>
      </c>
      <c r="AB14" s="121">
        <v>169200</v>
      </c>
      <c r="AC14" s="121"/>
      <c r="AD14" s="121"/>
      <c r="AE14" s="121">
        <v>253800</v>
      </c>
      <c r="AF14" s="121"/>
      <c r="AG14" s="121">
        <v>33820</v>
      </c>
      <c r="AH14" s="121"/>
      <c r="AI14" s="121">
        <v>23800</v>
      </c>
      <c r="AJ14" s="121">
        <v>23800</v>
      </c>
      <c r="AK14" s="121">
        <v>84550</v>
      </c>
      <c r="AL14" s="121"/>
      <c r="AM14" s="121"/>
      <c r="AN14" s="121"/>
      <c r="AO14" s="121"/>
      <c r="AP14" s="121"/>
      <c r="AQ14" s="121">
        <v>65188</v>
      </c>
      <c r="AR14" s="121"/>
      <c r="AS14" s="121">
        <v>40000</v>
      </c>
      <c r="AT14" s="121">
        <v>254160</v>
      </c>
      <c r="AU14" s="121"/>
      <c r="AV14" s="122">
        <v>468997</v>
      </c>
      <c r="AW14" s="121">
        <v>21876</v>
      </c>
      <c r="AX14" s="121"/>
      <c r="AY14" s="121"/>
      <c r="AZ14" s="122"/>
      <c r="BA14" s="121"/>
      <c r="BB14" s="121">
        <v>20856</v>
      </c>
      <c r="BC14" s="121"/>
      <c r="BD14" s="122"/>
      <c r="BE14" s="124"/>
      <c r="BF14" s="123">
        <v>1020</v>
      </c>
      <c r="BG14" s="121"/>
      <c r="BH14" s="122"/>
      <c r="BI14" s="121"/>
      <c r="BJ14" s="121"/>
      <c r="BK14" s="121"/>
      <c r="BL14" s="121"/>
      <c r="BM14" s="121"/>
      <c r="BN14" s="122"/>
      <c r="BO14" s="123"/>
      <c r="BP14" s="121"/>
      <c r="BQ14" s="121"/>
      <c r="BR14" s="121"/>
      <c r="BS14" s="121"/>
      <c r="BT14" s="121"/>
      <c r="BU14" s="121"/>
      <c r="BV14" s="121"/>
      <c r="BW14" s="121"/>
      <c r="BX14" s="121"/>
      <c r="BY14" s="122"/>
      <c r="BZ14" s="124"/>
      <c r="CA14" s="123">
        <v>851963</v>
      </c>
      <c r="CB14" s="121"/>
      <c r="CC14" s="121">
        <v>189563</v>
      </c>
      <c r="CD14" s="121">
        <v>464400</v>
      </c>
      <c r="CE14" s="121"/>
      <c r="CF14" s="121">
        <v>198000</v>
      </c>
      <c r="CG14" s="121"/>
      <c r="CH14" s="121"/>
      <c r="CI14" s="121"/>
      <c r="CJ14" s="121"/>
      <c r="CK14" s="121"/>
      <c r="CL14" s="121"/>
      <c r="CM14" s="121"/>
      <c r="CN14" s="121"/>
      <c r="CO14" s="122"/>
      <c r="CP14" s="124"/>
      <c r="CQ14" s="123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1"/>
      <c r="DE14" s="121"/>
      <c r="DF14" s="121"/>
      <c r="DG14" s="121"/>
      <c r="DH14" s="122"/>
    </row>
    <row r="15" spans="1:112" ht="12.75" customHeight="1">
      <c r="A15" s="117">
        <v>220</v>
      </c>
      <c r="B15" s="117" t="s">
        <v>267</v>
      </c>
      <c r="C15" s="117">
        <v>14</v>
      </c>
      <c r="D15" s="117">
        <v>319001</v>
      </c>
      <c r="E15" s="117" t="s">
        <v>269</v>
      </c>
      <c r="F15" s="122">
        <v>50000</v>
      </c>
      <c r="G15" s="123"/>
      <c r="H15" s="121"/>
      <c r="I15" s="121"/>
      <c r="J15" s="121"/>
      <c r="K15" s="121"/>
      <c r="L15" s="121"/>
      <c r="M15" s="121"/>
      <c r="N15" s="122"/>
      <c r="O15" s="122"/>
      <c r="P15" s="122"/>
      <c r="Q15" s="122"/>
      <c r="R15" s="122"/>
      <c r="S15" s="122"/>
      <c r="T15" s="122"/>
      <c r="U15" s="121">
        <v>50000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>
        <v>50000</v>
      </c>
      <c r="AW15" s="121"/>
      <c r="AX15" s="121"/>
      <c r="AY15" s="121"/>
      <c r="AZ15" s="122"/>
      <c r="BA15" s="121"/>
      <c r="BB15" s="121"/>
      <c r="BC15" s="121"/>
      <c r="BD15" s="122"/>
      <c r="BE15" s="124"/>
      <c r="BF15" s="123"/>
      <c r="BG15" s="121"/>
      <c r="BH15" s="122"/>
      <c r="BI15" s="121"/>
      <c r="BJ15" s="121"/>
      <c r="BK15" s="121"/>
      <c r="BL15" s="121"/>
      <c r="BM15" s="121"/>
      <c r="BN15" s="122"/>
      <c r="BO15" s="123"/>
      <c r="BP15" s="121"/>
      <c r="BQ15" s="121"/>
      <c r="BR15" s="121"/>
      <c r="BS15" s="121"/>
      <c r="BT15" s="121"/>
      <c r="BU15" s="121"/>
      <c r="BV15" s="121"/>
      <c r="BW15" s="121"/>
      <c r="BX15" s="121"/>
      <c r="BY15" s="122"/>
      <c r="BZ15" s="124"/>
      <c r="CA15" s="123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/>
      <c r="CP15" s="124"/>
      <c r="CQ15" s="123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1"/>
      <c r="DE15" s="121"/>
      <c r="DF15" s="121"/>
      <c r="DG15" s="121"/>
      <c r="DH15" s="122"/>
    </row>
    <row r="16" spans="1:112" ht="12.75" customHeight="1">
      <c r="A16" s="117">
        <v>221</v>
      </c>
      <c r="B16" s="117" t="s">
        <v>270</v>
      </c>
      <c r="C16" s="117" t="s">
        <v>267</v>
      </c>
      <c r="D16" s="117">
        <v>319001</v>
      </c>
      <c r="E16" s="117" t="s">
        <v>80</v>
      </c>
      <c r="F16" s="122">
        <v>651876</v>
      </c>
      <c r="G16" s="123">
        <v>651876</v>
      </c>
      <c r="H16" s="121"/>
      <c r="I16" s="121"/>
      <c r="J16" s="121"/>
      <c r="K16" s="121"/>
      <c r="L16" s="121"/>
      <c r="M16" s="121"/>
      <c r="N16" s="122"/>
      <c r="O16" s="122"/>
      <c r="P16" s="122"/>
      <c r="Q16" s="122"/>
      <c r="R16" s="122">
        <v>651876</v>
      </c>
      <c r="S16" s="122"/>
      <c r="T16" s="122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121"/>
      <c r="AX16" s="121"/>
      <c r="AY16" s="121"/>
      <c r="AZ16" s="122"/>
      <c r="BA16" s="121"/>
      <c r="BB16" s="121"/>
      <c r="BC16" s="121"/>
      <c r="BD16" s="122"/>
      <c r="BE16" s="124"/>
      <c r="BF16" s="123"/>
      <c r="BG16" s="121"/>
      <c r="BH16" s="122"/>
      <c r="BI16" s="121"/>
      <c r="BJ16" s="121"/>
      <c r="BK16" s="121"/>
      <c r="BL16" s="121"/>
      <c r="BM16" s="121"/>
      <c r="BN16" s="122"/>
      <c r="BO16" s="123"/>
      <c r="BP16" s="121"/>
      <c r="BQ16" s="121"/>
      <c r="BR16" s="121"/>
      <c r="BS16" s="121"/>
      <c r="BT16" s="121"/>
      <c r="BU16" s="121"/>
      <c r="BV16" s="121"/>
      <c r="BW16" s="121"/>
      <c r="BX16" s="121"/>
      <c r="BY16" s="122"/>
      <c r="BZ16" s="124"/>
      <c r="CA16" s="123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/>
      <c r="CP16" s="124"/>
      <c r="CQ16" s="123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1"/>
      <c r="DE16" s="121"/>
      <c r="DF16" s="121"/>
      <c r="DG16" s="121"/>
      <c r="DH16" s="122"/>
    </row>
    <row r="17" spans="1:112" ht="12.75" customHeight="1">
      <c r="A17" s="117"/>
      <c r="B17" s="117"/>
      <c r="C17" s="117"/>
      <c r="D17" s="117">
        <v>319002</v>
      </c>
      <c r="E17" s="117" t="s">
        <v>275</v>
      </c>
      <c r="F17" s="122">
        <v>397544</v>
      </c>
      <c r="G17" s="123">
        <v>385957</v>
      </c>
      <c r="H17" s="121">
        <v>159612</v>
      </c>
      <c r="I17" s="121">
        <v>5568</v>
      </c>
      <c r="J17" s="121"/>
      <c r="K17" s="121">
        <v>8000</v>
      </c>
      <c r="L17" s="121">
        <v>107109</v>
      </c>
      <c r="M17" s="121">
        <v>45694</v>
      </c>
      <c r="N17" s="122"/>
      <c r="O17" s="122">
        <v>17135</v>
      </c>
      <c r="P17" s="122"/>
      <c r="Q17" s="122">
        <v>8568</v>
      </c>
      <c r="R17" s="122">
        <v>34271</v>
      </c>
      <c r="S17" s="122"/>
      <c r="T17" s="122"/>
      <c r="U17" s="121">
        <v>11527</v>
      </c>
      <c r="V17" s="121">
        <v>4000</v>
      </c>
      <c r="W17" s="121"/>
      <c r="X17" s="121"/>
      <c r="Y17" s="121"/>
      <c r="Z17" s="121">
        <v>500</v>
      </c>
      <c r="AA17" s="121">
        <v>500</v>
      </c>
      <c r="AB17" s="121"/>
      <c r="AC17" s="121"/>
      <c r="AD17" s="121"/>
      <c r="AE17" s="121">
        <v>2100</v>
      </c>
      <c r="AF17" s="121"/>
      <c r="AG17" s="121"/>
      <c r="AH17" s="121"/>
      <c r="AI17" s="121"/>
      <c r="AJ17" s="121"/>
      <c r="AK17" s="121">
        <v>500</v>
      </c>
      <c r="AL17" s="121"/>
      <c r="AM17" s="121"/>
      <c r="AN17" s="121"/>
      <c r="AO17" s="121"/>
      <c r="AP17" s="121"/>
      <c r="AQ17" s="121">
        <v>3427</v>
      </c>
      <c r="AR17" s="121"/>
      <c r="AS17" s="121"/>
      <c r="AT17" s="121"/>
      <c r="AU17" s="121"/>
      <c r="AV17" s="122">
        <v>500</v>
      </c>
      <c r="AW17" s="121">
        <v>60</v>
      </c>
      <c r="AX17" s="121"/>
      <c r="AY17" s="121"/>
      <c r="AZ17" s="122"/>
      <c r="BA17" s="121"/>
      <c r="BB17" s="121"/>
      <c r="BC17" s="121"/>
      <c r="BD17" s="122"/>
      <c r="BE17" s="124"/>
      <c r="BF17" s="123">
        <v>60</v>
      </c>
      <c r="BG17" s="121"/>
      <c r="BH17" s="122"/>
      <c r="BI17" s="121"/>
      <c r="BJ17" s="121"/>
      <c r="BK17" s="121"/>
      <c r="BL17" s="121"/>
      <c r="BM17" s="121"/>
      <c r="BN17" s="122"/>
      <c r="BO17" s="123"/>
      <c r="BP17" s="121"/>
      <c r="BQ17" s="121"/>
      <c r="BR17" s="121"/>
      <c r="BS17" s="121"/>
      <c r="BT17" s="121"/>
      <c r="BU17" s="121"/>
      <c r="BV17" s="121"/>
      <c r="BW17" s="121"/>
      <c r="BX17" s="121"/>
      <c r="BY17" s="122"/>
      <c r="BZ17" s="124"/>
      <c r="CA17" s="123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/>
      <c r="CP17" s="124"/>
      <c r="CQ17" s="123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1"/>
      <c r="DE17" s="121"/>
      <c r="DF17" s="121"/>
      <c r="DG17" s="121"/>
      <c r="DH17" s="122"/>
    </row>
    <row r="18" spans="1:112" ht="12.75" customHeight="1">
      <c r="A18" s="117">
        <v>208</v>
      </c>
      <c r="B18" s="117" t="s">
        <v>265</v>
      </c>
      <c r="C18" s="117" t="s">
        <v>265</v>
      </c>
      <c r="D18" s="117">
        <v>319002</v>
      </c>
      <c r="E18" s="117" t="s">
        <v>266</v>
      </c>
      <c r="F18" s="122">
        <v>45694</v>
      </c>
      <c r="G18" s="123">
        <v>45694</v>
      </c>
      <c r="H18" s="121"/>
      <c r="I18" s="121"/>
      <c r="J18" s="121"/>
      <c r="K18" s="121"/>
      <c r="L18" s="121"/>
      <c r="M18" s="121">
        <v>45694</v>
      </c>
      <c r="N18" s="122"/>
      <c r="O18" s="122"/>
      <c r="P18" s="122"/>
      <c r="Q18" s="122"/>
      <c r="R18" s="122"/>
      <c r="S18" s="122"/>
      <c r="T18" s="122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2"/>
      <c r="AW18" s="121"/>
      <c r="AX18" s="121"/>
      <c r="AY18" s="121"/>
      <c r="AZ18" s="122"/>
      <c r="BA18" s="121"/>
      <c r="BB18" s="121"/>
      <c r="BC18" s="121"/>
      <c r="BD18" s="122"/>
      <c r="BE18" s="124"/>
      <c r="BF18" s="123"/>
      <c r="BG18" s="121"/>
      <c r="BH18" s="122"/>
      <c r="BI18" s="121"/>
      <c r="BJ18" s="121"/>
      <c r="BK18" s="121"/>
      <c r="BL18" s="121"/>
      <c r="BM18" s="121"/>
      <c r="BN18" s="122"/>
      <c r="BO18" s="123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4"/>
      <c r="CA18" s="123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2"/>
      <c r="CP18" s="124"/>
      <c r="CQ18" s="123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1"/>
      <c r="DE18" s="121"/>
      <c r="DF18" s="121"/>
      <c r="DG18" s="121"/>
      <c r="DH18" s="122"/>
    </row>
    <row r="19" spans="1:112" ht="12.75" customHeight="1">
      <c r="A19" s="117">
        <v>210</v>
      </c>
      <c r="B19" s="117">
        <v>11</v>
      </c>
      <c r="C19" s="117" t="s">
        <v>270</v>
      </c>
      <c r="D19" s="117">
        <v>319002</v>
      </c>
      <c r="E19" s="117" t="s">
        <v>272</v>
      </c>
      <c r="F19" s="122">
        <v>17135</v>
      </c>
      <c r="G19" s="123">
        <v>17135</v>
      </c>
      <c r="H19" s="121"/>
      <c r="I19" s="121"/>
      <c r="J19" s="121"/>
      <c r="K19" s="121"/>
      <c r="L19" s="121"/>
      <c r="M19" s="121"/>
      <c r="N19" s="122"/>
      <c r="O19" s="122">
        <v>17135</v>
      </c>
      <c r="P19" s="122"/>
      <c r="Q19" s="122"/>
      <c r="R19" s="122"/>
      <c r="S19" s="122"/>
      <c r="T19" s="122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121"/>
      <c r="AX19" s="121"/>
      <c r="AY19" s="121"/>
      <c r="AZ19" s="122"/>
      <c r="BA19" s="121"/>
      <c r="BB19" s="121"/>
      <c r="BC19" s="121"/>
      <c r="BD19" s="122"/>
      <c r="BE19" s="124"/>
      <c r="BF19" s="123"/>
      <c r="BG19" s="121"/>
      <c r="BH19" s="122"/>
      <c r="BI19" s="121"/>
      <c r="BJ19" s="121"/>
      <c r="BK19" s="121"/>
      <c r="BL19" s="121"/>
      <c r="BM19" s="121"/>
      <c r="BN19" s="122"/>
      <c r="BO19" s="123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  <c r="BZ19" s="124"/>
      <c r="CA19" s="123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/>
      <c r="CP19" s="124"/>
      <c r="CQ19" s="123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1"/>
      <c r="DE19" s="121"/>
      <c r="DF19" s="121"/>
      <c r="DG19" s="121"/>
      <c r="DH19" s="122"/>
    </row>
    <row r="20" spans="1:112" ht="12.75" customHeight="1">
      <c r="A20" s="117">
        <v>220</v>
      </c>
      <c r="B20" s="117" t="s">
        <v>267</v>
      </c>
      <c r="C20" s="117">
        <v>50</v>
      </c>
      <c r="D20" s="117">
        <v>319002</v>
      </c>
      <c r="E20" s="117" t="s">
        <v>274</v>
      </c>
      <c r="F20" s="122">
        <v>300444</v>
      </c>
      <c r="G20" s="123">
        <v>288857</v>
      </c>
      <c r="H20" s="121">
        <v>159612</v>
      </c>
      <c r="I20" s="121">
        <v>5568</v>
      </c>
      <c r="J20" s="121"/>
      <c r="K20" s="121">
        <v>8000</v>
      </c>
      <c r="L20" s="121">
        <v>107109</v>
      </c>
      <c r="M20" s="121"/>
      <c r="N20" s="122"/>
      <c r="O20" s="122"/>
      <c r="P20" s="122"/>
      <c r="Q20" s="122">
        <v>8568</v>
      </c>
      <c r="R20" s="122"/>
      <c r="S20" s="122"/>
      <c r="T20" s="122"/>
      <c r="U20" s="121">
        <v>11527</v>
      </c>
      <c r="V20" s="121">
        <v>4000</v>
      </c>
      <c r="W20" s="121"/>
      <c r="X20" s="121"/>
      <c r="Y20" s="121"/>
      <c r="Z20" s="121">
        <v>500</v>
      </c>
      <c r="AA20" s="121">
        <v>500</v>
      </c>
      <c r="AB20" s="121"/>
      <c r="AC20" s="121"/>
      <c r="AD20" s="121"/>
      <c r="AE20" s="121">
        <v>2100</v>
      </c>
      <c r="AF20" s="121"/>
      <c r="AG20" s="121"/>
      <c r="AH20" s="121"/>
      <c r="AI20" s="121"/>
      <c r="AJ20" s="121"/>
      <c r="AK20" s="121">
        <v>500</v>
      </c>
      <c r="AL20" s="121"/>
      <c r="AM20" s="121"/>
      <c r="AN20" s="121"/>
      <c r="AO20" s="121"/>
      <c r="AP20" s="121"/>
      <c r="AQ20" s="121">
        <v>3427</v>
      </c>
      <c r="AR20" s="121"/>
      <c r="AS20" s="121"/>
      <c r="AT20" s="121"/>
      <c r="AU20" s="121"/>
      <c r="AV20" s="122">
        <v>500</v>
      </c>
      <c r="AW20" s="121">
        <v>60</v>
      </c>
      <c r="AX20" s="121"/>
      <c r="AY20" s="121"/>
      <c r="AZ20" s="122"/>
      <c r="BA20" s="121"/>
      <c r="BB20" s="121"/>
      <c r="BC20" s="121"/>
      <c r="BD20" s="122"/>
      <c r="BE20" s="124"/>
      <c r="BF20" s="123">
        <v>60</v>
      </c>
      <c r="BG20" s="121"/>
      <c r="BH20" s="122"/>
      <c r="BI20" s="121"/>
      <c r="BJ20" s="121"/>
      <c r="BK20" s="121"/>
      <c r="BL20" s="121"/>
      <c r="BM20" s="121"/>
      <c r="BN20" s="122"/>
      <c r="BO20" s="123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  <c r="BZ20" s="124"/>
      <c r="CA20" s="123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/>
      <c r="CP20" s="124"/>
      <c r="CQ20" s="123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1"/>
      <c r="DE20" s="121"/>
      <c r="DF20" s="121"/>
      <c r="DG20" s="121"/>
      <c r="DH20" s="122"/>
    </row>
    <row r="21" spans="1:112" ht="12.75" customHeight="1">
      <c r="A21" s="117">
        <v>221</v>
      </c>
      <c r="B21" s="117" t="s">
        <v>270</v>
      </c>
      <c r="C21" s="117" t="s">
        <v>267</v>
      </c>
      <c r="D21" s="117">
        <v>319002</v>
      </c>
      <c r="E21" s="117" t="s">
        <v>80</v>
      </c>
      <c r="F21" s="122">
        <v>34271</v>
      </c>
      <c r="G21" s="123">
        <v>34271</v>
      </c>
      <c r="H21" s="121"/>
      <c r="I21" s="121"/>
      <c r="J21" s="121"/>
      <c r="K21" s="121"/>
      <c r="L21" s="121"/>
      <c r="M21" s="121"/>
      <c r="N21" s="122"/>
      <c r="O21" s="122"/>
      <c r="P21" s="122"/>
      <c r="Q21" s="122"/>
      <c r="R21" s="122">
        <v>34271</v>
      </c>
      <c r="S21" s="122"/>
      <c r="T21" s="122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2"/>
      <c r="AW21" s="121"/>
      <c r="AX21" s="121"/>
      <c r="AY21" s="121"/>
      <c r="AZ21" s="122"/>
      <c r="BA21" s="121"/>
      <c r="BB21" s="121"/>
      <c r="BC21" s="121"/>
      <c r="BD21" s="122"/>
      <c r="BE21" s="124"/>
      <c r="BF21" s="123"/>
      <c r="BG21" s="121"/>
      <c r="BH21" s="122"/>
      <c r="BI21" s="121"/>
      <c r="BJ21" s="121"/>
      <c r="BK21" s="121"/>
      <c r="BL21" s="121"/>
      <c r="BM21" s="121"/>
      <c r="BN21" s="122"/>
      <c r="BO21" s="123"/>
      <c r="BP21" s="121"/>
      <c r="BQ21" s="121"/>
      <c r="BR21" s="121"/>
      <c r="BS21" s="121"/>
      <c r="BT21" s="121"/>
      <c r="BU21" s="121"/>
      <c r="BV21" s="121"/>
      <c r="BW21" s="121"/>
      <c r="BX21" s="121"/>
      <c r="BY21" s="122"/>
      <c r="BZ21" s="124"/>
      <c r="CA21" s="123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2"/>
      <c r="CP21" s="124"/>
      <c r="CQ21" s="123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1"/>
      <c r="DE21" s="121"/>
      <c r="DF21" s="121"/>
      <c r="DG21" s="121"/>
      <c r="DH21" s="122"/>
    </row>
    <row r="22" spans="1:112" ht="12.75" customHeight="1">
      <c r="A22" s="117"/>
      <c r="B22" s="117"/>
      <c r="C22" s="117"/>
      <c r="D22" s="117">
        <v>319003</v>
      </c>
      <c r="E22" s="117" t="s">
        <v>273</v>
      </c>
      <c r="F22" s="122">
        <v>828192</v>
      </c>
      <c r="G22" s="123">
        <v>806347</v>
      </c>
      <c r="H22" s="121">
        <v>328308</v>
      </c>
      <c r="I22" s="121">
        <v>12528</v>
      </c>
      <c r="J22" s="121"/>
      <c r="K22" s="121">
        <v>18000</v>
      </c>
      <c r="L22" s="121">
        <v>227211</v>
      </c>
      <c r="M22" s="121">
        <v>95265</v>
      </c>
      <c r="N22" s="122"/>
      <c r="O22" s="122">
        <v>35724</v>
      </c>
      <c r="P22" s="122"/>
      <c r="Q22" s="122">
        <v>17862</v>
      </c>
      <c r="R22" s="122">
        <v>71449</v>
      </c>
      <c r="S22" s="122"/>
      <c r="T22" s="122"/>
      <c r="U22" s="121">
        <v>21725</v>
      </c>
      <c r="V22" s="121">
        <v>8000</v>
      </c>
      <c r="W22" s="121"/>
      <c r="X22" s="121"/>
      <c r="Y22" s="121"/>
      <c r="Z22" s="121">
        <v>500</v>
      </c>
      <c r="AA22" s="121">
        <v>500</v>
      </c>
      <c r="AB22" s="121"/>
      <c r="AC22" s="121"/>
      <c r="AD22" s="121"/>
      <c r="AE22" s="121">
        <v>2000</v>
      </c>
      <c r="AF22" s="121"/>
      <c r="AG22" s="121"/>
      <c r="AH22" s="121"/>
      <c r="AI22" s="121"/>
      <c r="AJ22" s="121"/>
      <c r="AK22" s="121">
        <v>1580</v>
      </c>
      <c r="AL22" s="121"/>
      <c r="AM22" s="121"/>
      <c r="AN22" s="121"/>
      <c r="AO22" s="121"/>
      <c r="AP22" s="121"/>
      <c r="AQ22" s="121">
        <v>7145</v>
      </c>
      <c r="AR22" s="121"/>
      <c r="AS22" s="121"/>
      <c r="AT22" s="121"/>
      <c r="AU22" s="121"/>
      <c r="AV22" s="122">
        <v>2000</v>
      </c>
      <c r="AW22" s="121">
        <v>120</v>
      </c>
      <c r="AX22" s="121"/>
      <c r="AY22" s="121"/>
      <c r="AZ22" s="122"/>
      <c r="BA22" s="121"/>
      <c r="BB22" s="121"/>
      <c r="BC22" s="121"/>
      <c r="BD22" s="122"/>
      <c r="BE22" s="124"/>
      <c r="BF22" s="123">
        <v>120</v>
      </c>
      <c r="BG22" s="121"/>
      <c r="BH22" s="122"/>
      <c r="BI22" s="121"/>
      <c r="BJ22" s="121"/>
      <c r="BK22" s="121"/>
      <c r="BL22" s="121"/>
      <c r="BM22" s="121"/>
      <c r="BN22" s="122"/>
      <c r="BO22" s="123"/>
      <c r="BP22" s="121"/>
      <c r="BQ22" s="121"/>
      <c r="BR22" s="121"/>
      <c r="BS22" s="121"/>
      <c r="BT22" s="121"/>
      <c r="BU22" s="121"/>
      <c r="BV22" s="121"/>
      <c r="BW22" s="121"/>
      <c r="BX22" s="121"/>
      <c r="BY22" s="122"/>
      <c r="BZ22" s="124"/>
      <c r="CA22" s="123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2"/>
      <c r="CP22" s="124"/>
      <c r="CQ22" s="123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1"/>
      <c r="DE22" s="121"/>
      <c r="DF22" s="121"/>
      <c r="DG22" s="121"/>
      <c r="DH22" s="122"/>
    </row>
    <row r="23" spans="1:112" ht="12.75" customHeight="1">
      <c r="A23" s="117">
        <v>208</v>
      </c>
      <c r="B23" s="117" t="s">
        <v>265</v>
      </c>
      <c r="C23" s="117" t="s">
        <v>265</v>
      </c>
      <c r="D23" s="117">
        <v>319003</v>
      </c>
      <c r="E23" s="117" t="s">
        <v>266</v>
      </c>
      <c r="F23" s="122">
        <v>95265</v>
      </c>
      <c r="G23" s="123">
        <v>95265</v>
      </c>
      <c r="H23" s="121"/>
      <c r="I23" s="121"/>
      <c r="J23" s="121"/>
      <c r="K23" s="121"/>
      <c r="L23" s="121"/>
      <c r="M23" s="121">
        <v>95265</v>
      </c>
      <c r="N23" s="122"/>
      <c r="O23" s="122"/>
      <c r="P23" s="122"/>
      <c r="Q23" s="122"/>
      <c r="R23" s="122"/>
      <c r="S23" s="122"/>
      <c r="T23" s="122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1"/>
      <c r="AX23" s="121"/>
      <c r="AY23" s="121"/>
      <c r="AZ23" s="122"/>
      <c r="BA23" s="121"/>
      <c r="BB23" s="121"/>
      <c r="BC23" s="121"/>
      <c r="BD23" s="122"/>
      <c r="BE23" s="124"/>
      <c r="BF23" s="123"/>
      <c r="BG23" s="121"/>
      <c r="BH23" s="122"/>
      <c r="BI23" s="121"/>
      <c r="BJ23" s="121"/>
      <c r="BK23" s="121"/>
      <c r="BL23" s="121"/>
      <c r="BM23" s="121"/>
      <c r="BN23" s="122"/>
      <c r="BO23" s="123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4"/>
      <c r="CA23" s="123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2"/>
      <c r="CP23" s="124"/>
      <c r="CQ23" s="123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1"/>
      <c r="DE23" s="121"/>
      <c r="DF23" s="121"/>
      <c r="DG23" s="121"/>
      <c r="DH23" s="122"/>
    </row>
    <row r="24" spans="1:112" ht="12.75" customHeight="1">
      <c r="A24" s="117">
        <v>210</v>
      </c>
      <c r="B24" s="117">
        <v>11</v>
      </c>
      <c r="C24" s="117" t="s">
        <v>270</v>
      </c>
      <c r="D24" s="117">
        <v>319003</v>
      </c>
      <c r="E24" s="117" t="s">
        <v>272</v>
      </c>
      <c r="F24" s="122">
        <v>35724</v>
      </c>
      <c r="G24" s="123">
        <v>35724</v>
      </c>
      <c r="H24" s="121"/>
      <c r="I24" s="121"/>
      <c r="J24" s="121"/>
      <c r="K24" s="121"/>
      <c r="L24" s="121"/>
      <c r="M24" s="121"/>
      <c r="N24" s="122"/>
      <c r="O24" s="122">
        <v>35724</v>
      </c>
      <c r="P24" s="122"/>
      <c r="Q24" s="122"/>
      <c r="R24" s="122"/>
      <c r="S24" s="122"/>
      <c r="T24" s="122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2"/>
      <c r="AW24" s="121"/>
      <c r="AX24" s="121"/>
      <c r="AY24" s="121"/>
      <c r="AZ24" s="122"/>
      <c r="BA24" s="121"/>
      <c r="BB24" s="121"/>
      <c r="BC24" s="121"/>
      <c r="BD24" s="122"/>
      <c r="BE24" s="124"/>
      <c r="BF24" s="123"/>
      <c r="BG24" s="121"/>
      <c r="BH24" s="122"/>
      <c r="BI24" s="121"/>
      <c r="BJ24" s="121"/>
      <c r="BK24" s="121"/>
      <c r="BL24" s="121"/>
      <c r="BM24" s="121"/>
      <c r="BN24" s="122"/>
      <c r="BO24" s="123"/>
      <c r="BP24" s="121"/>
      <c r="BQ24" s="121"/>
      <c r="BR24" s="121"/>
      <c r="BS24" s="121"/>
      <c r="BT24" s="121"/>
      <c r="BU24" s="121"/>
      <c r="BV24" s="121"/>
      <c r="BW24" s="121"/>
      <c r="BX24" s="121"/>
      <c r="BY24" s="122"/>
      <c r="BZ24" s="124"/>
      <c r="CA24" s="123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2"/>
      <c r="CP24" s="124"/>
      <c r="CQ24" s="123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1"/>
      <c r="DE24" s="121"/>
      <c r="DF24" s="121"/>
      <c r="DG24" s="121"/>
      <c r="DH24" s="122"/>
    </row>
    <row r="25" spans="1:112" ht="12.75" customHeight="1">
      <c r="A25" s="117">
        <v>220</v>
      </c>
      <c r="B25" s="117" t="s">
        <v>267</v>
      </c>
      <c r="C25" s="117">
        <v>50</v>
      </c>
      <c r="D25" s="117">
        <v>319003</v>
      </c>
      <c r="E25" s="117" t="s">
        <v>274</v>
      </c>
      <c r="F25" s="122">
        <v>625754</v>
      </c>
      <c r="G25" s="123">
        <v>603909</v>
      </c>
      <c r="H25" s="121">
        <v>328308</v>
      </c>
      <c r="I25" s="121">
        <v>12528</v>
      </c>
      <c r="J25" s="121"/>
      <c r="K25" s="121">
        <v>18000</v>
      </c>
      <c r="L25" s="121">
        <v>227211</v>
      </c>
      <c r="M25" s="121"/>
      <c r="N25" s="122"/>
      <c r="O25" s="122"/>
      <c r="P25" s="122"/>
      <c r="Q25" s="122">
        <v>17862</v>
      </c>
      <c r="R25" s="122"/>
      <c r="S25" s="122"/>
      <c r="T25" s="122"/>
      <c r="U25" s="121">
        <v>21725</v>
      </c>
      <c r="V25" s="121">
        <v>8000</v>
      </c>
      <c r="W25" s="121"/>
      <c r="X25" s="121"/>
      <c r="Y25" s="121"/>
      <c r="Z25" s="121">
        <v>500</v>
      </c>
      <c r="AA25" s="121">
        <v>500</v>
      </c>
      <c r="AB25" s="121"/>
      <c r="AC25" s="121"/>
      <c r="AD25" s="121"/>
      <c r="AE25" s="121">
        <v>2000</v>
      </c>
      <c r="AF25" s="121"/>
      <c r="AG25" s="121"/>
      <c r="AH25" s="121"/>
      <c r="AI25" s="121"/>
      <c r="AJ25" s="121"/>
      <c r="AK25" s="121">
        <v>1580</v>
      </c>
      <c r="AL25" s="121"/>
      <c r="AM25" s="121"/>
      <c r="AN25" s="121"/>
      <c r="AO25" s="121"/>
      <c r="AP25" s="121"/>
      <c r="AQ25" s="121">
        <v>7145</v>
      </c>
      <c r="AR25" s="121"/>
      <c r="AS25" s="121"/>
      <c r="AT25" s="121"/>
      <c r="AU25" s="121"/>
      <c r="AV25" s="122">
        <v>2000</v>
      </c>
      <c r="AW25" s="121">
        <v>120</v>
      </c>
      <c r="AX25" s="121"/>
      <c r="AY25" s="121"/>
      <c r="AZ25" s="122"/>
      <c r="BA25" s="121"/>
      <c r="BB25" s="121"/>
      <c r="BC25" s="121"/>
      <c r="BD25" s="122"/>
      <c r="BE25" s="124"/>
      <c r="BF25" s="123">
        <v>120</v>
      </c>
      <c r="BG25" s="121"/>
      <c r="BH25" s="122"/>
      <c r="BI25" s="121"/>
      <c r="BJ25" s="121"/>
      <c r="BK25" s="121"/>
      <c r="BL25" s="121"/>
      <c r="BM25" s="121"/>
      <c r="BN25" s="122"/>
      <c r="BO25" s="123"/>
      <c r="BP25" s="121"/>
      <c r="BQ25" s="121"/>
      <c r="BR25" s="121"/>
      <c r="BS25" s="121"/>
      <c r="BT25" s="121"/>
      <c r="BU25" s="121"/>
      <c r="BV25" s="121"/>
      <c r="BW25" s="121"/>
      <c r="BX25" s="121"/>
      <c r="BY25" s="122"/>
      <c r="BZ25" s="124"/>
      <c r="CA25" s="123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2"/>
      <c r="CP25" s="124"/>
      <c r="CQ25" s="123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1"/>
      <c r="DE25" s="121"/>
      <c r="DF25" s="121"/>
      <c r="DG25" s="121"/>
      <c r="DH25" s="122"/>
    </row>
    <row r="26" spans="1:112" ht="12.75" customHeight="1">
      <c r="A26" s="117">
        <v>221</v>
      </c>
      <c r="B26" s="117" t="s">
        <v>270</v>
      </c>
      <c r="C26" s="117" t="s">
        <v>267</v>
      </c>
      <c r="D26" s="117">
        <v>319003</v>
      </c>
      <c r="E26" s="117" t="s">
        <v>80</v>
      </c>
      <c r="F26" s="122">
        <v>71449</v>
      </c>
      <c r="G26" s="123">
        <v>71449</v>
      </c>
      <c r="H26" s="121"/>
      <c r="I26" s="121"/>
      <c r="J26" s="121"/>
      <c r="K26" s="121"/>
      <c r="L26" s="121"/>
      <c r="M26" s="121"/>
      <c r="N26" s="122"/>
      <c r="O26" s="122"/>
      <c r="P26" s="122"/>
      <c r="Q26" s="122"/>
      <c r="R26" s="122">
        <v>71449</v>
      </c>
      <c r="S26" s="122"/>
      <c r="T26" s="122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2"/>
      <c r="AW26" s="121"/>
      <c r="AX26" s="121"/>
      <c r="AY26" s="121"/>
      <c r="AZ26" s="122"/>
      <c r="BA26" s="121"/>
      <c r="BB26" s="121"/>
      <c r="BC26" s="121"/>
      <c r="BD26" s="122"/>
      <c r="BE26" s="124"/>
      <c r="BF26" s="123"/>
      <c r="BG26" s="121"/>
      <c r="BH26" s="122"/>
      <c r="BI26" s="121"/>
      <c r="BJ26" s="121"/>
      <c r="BK26" s="121"/>
      <c r="BL26" s="121"/>
      <c r="BM26" s="121"/>
      <c r="BN26" s="122"/>
      <c r="BO26" s="123"/>
      <c r="BP26" s="121"/>
      <c r="BQ26" s="121"/>
      <c r="BR26" s="121"/>
      <c r="BS26" s="121"/>
      <c r="BT26" s="121"/>
      <c r="BU26" s="121"/>
      <c r="BV26" s="121"/>
      <c r="BW26" s="121"/>
      <c r="BX26" s="121"/>
      <c r="BY26" s="122"/>
      <c r="BZ26" s="124"/>
      <c r="CA26" s="123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2"/>
      <c r="CP26" s="124"/>
      <c r="CQ26" s="123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1"/>
      <c r="DE26" s="121"/>
      <c r="DF26" s="121"/>
      <c r="DG26" s="121"/>
      <c r="DH26" s="122"/>
    </row>
    <row r="27" spans="1:112" ht="12.75" customHeight="1">
      <c r="A27" s="117"/>
      <c r="B27" s="117"/>
      <c r="C27" s="117"/>
      <c r="D27" s="117">
        <v>319004</v>
      </c>
      <c r="E27" s="117" t="s">
        <v>276</v>
      </c>
      <c r="F27" s="122">
        <v>403314</v>
      </c>
      <c r="G27" s="123">
        <v>388998</v>
      </c>
      <c r="H27" s="121">
        <v>162756</v>
      </c>
      <c r="I27" s="121">
        <v>5568</v>
      </c>
      <c r="J27" s="121"/>
      <c r="K27" s="121">
        <v>8000</v>
      </c>
      <c r="L27" s="121">
        <v>106114</v>
      </c>
      <c r="M27" s="121">
        <v>46080</v>
      </c>
      <c r="N27" s="122"/>
      <c r="O27" s="122">
        <v>17280</v>
      </c>
      <c r="P27" s="122"/>
      <c r="Q27" s="122">
        <v>8640</v>
      </c>
      <c r="R27" s="122">
        <v>34560</v>
      </c>
      <c r="S27" s="122"/>
      <c r="T27" s="122"/>
      <c r="U27" s="121">
        <v>14256</v>
      </c>
      <c r="V27" s="121">
        <v>5000</v>
      </c>
      <c r="W27" s="121"/>
      <c r="X27" s="121"/>
      <c r="Y27" s="121"/>
      <c r="Z27" s="121">
        <v>500</v>
      </c>
      <c r="AA27" s="121">
        <v>500</v>
      </c>
      <c r="AB27" s="121"/>
      <c r="AC27" s="121"/>
      <c r="AD27" s="121"/>
      <c r="AE27" s="121">
        <v>3000</v>
      </c>
      <c r="AF27" s="121"/>
      <c r="AG27" s="121"/>
      <c r="AH27" s="121"/>
      <c r="AI27" s="121"/>
      <c r="AJ27" s="121"/>
      <c r="AK27" s="121">
        <v>1000</v>
      </c>
      <c r="AL27" s="121"/>
      <c r="AM27" s="121"/>
      <c r="AN27" s="121"/>
      <c r="AO27" s="121"/>
      <c r="AP27" s="121"/>
      <c r="AQ27" s="121">
        <v>3456</v>
      </c>
      <c r="AR27" s="121"/>
      <c r="AS27" s="121"/>
      <c r="AT27" s="121"/>
      <c r="AU27" s="121"/>
      <c r="AV27" s="122">
        <v>800</v>
      </c>
      <c r="AW27" s="121">
        <v>60</v>
      </c>
      <c r="AX27" s="121"/>
      <c r="AY27" s="121"/>
      <c r="AZ27" s="122"/>
      <c r="BA27" s="121"/>
      <c r="BB27" s="121"/>
      <c r="BC27" s="121"/>
      <c r="BD27" s="122"/>
      <c r="BE27" s="124"/>
      <c r="BF27" s="123">
        <v>60</v>
      </c>
      <c r="BG27" s="121"/>
      <c r="BH27" s="122"/>
      <c r="BI27" s="121"/>
      <c r="BJ27" s="121"/>
      <c r="BK27" s="121"/>
      <c r="BL27" s="121"/>
      <c r="BM27" s="121"/>
      <c r="BN27" s="122"/>
      <c r="BO27" s="123"/>
      <c r="BP27" s="121"/>
      <c r="BQ27" s="121"/>
      <c r="BR27" s="121"/>
      <c r="BS27" s="121"/>
      <c r="BT27" s="121"/>
      <c r="BU27" s="121"/>
      <c r="BV27" s="121"/>
      <c r="BW27" s="121"/>
      <c r="BX27" s="121"/>
      <c r="BY27" s="122"/>
      <c r="BZ27" s="124"/>
      <c r="CA27" s="123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2"/>
      <c r="CP27" s="124"/>
      <c r="CQ27" s="123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1"/>
      <c r="DE27" s="121"/>
      <c r="DF27" s="121"/>
      <c r="DG27" s="121"/>
      <c r="DH27" s="122"/>
    </row>
    <row r="28" spans="1:112" ht="12.75" customHeight="1">
      <c r="A28" s="117">
        <v>208</v>
      </c>
      <c r="B28" s="117" t="s">
        <v>265</v>
      </c>
      <c r="C28" s="117" t="s">
        <v>265</v>
      </c>
      <c r="D28" s="117">
        <v>319004</v>
      </c>
      <c r="E28" s="117" t="s">
        <v>266</v>
      </c>
      <c r="F28" s="122">
        <v>46080</v>
      </c>
      <c r="G28" s="123">
        <v>46080</v>
      </c>
      <c r="H28" s="121"/>
      <c r="I28" s="121"/>
      <c r="J28" s="121"/>
      <c r="K28" s="121"/>
      <c r="L28" s="121"/>
      <c r="M28" s="121">
        <v>46080</v>
      </c>
      <c r="N28" s="122"/>
      <c r="O28" s="122"/>
      <c r="P28" s="122"/>
      <c r="Q28" s="122"/>
      <c r="R28" s="122"/>
      <c r="S28" s="122"/>
      <c r="T28" s="122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1"/>
      <c r="AX28" s="121"/>
      <c r="AY28" s="121"/>
      <c r="AZ28" s="122"/>
      <c r="BA28" s="121"/>
      <c r="BB28" s="121"/>
      <c r="BC28" s="121"/>
      <c r="BD28" s="122"/>
      <c r="BE28" s="124"/>
      <c r="BF28" s="123"/>
      <c r="BG28" s="121"/>
      <c r="BH28" s="122"/>
      <c r="BI28" s="121"/>
      <c r="BJ28" s="121"/>
      <c r="BK28" s="121"/>
      <c r="BL28" s="121"/>
      <c r="BM28" s="121"/>
      <c r="BN28" s="122"/>
      <c r="BO28" s="123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4"/>
      <c r="CA28" s="123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2"/>
      <c r="CP28" s="124"/>
      <c r="CQ28" s="123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1"/>
      <c r="DE28" s="121"/>
      <c r="DF28" s="121"/>
      <c r="DG28" s="121"/>
      <c r="DH28" s="122"/>
    </row>
    <row r="29" spans="1:112" ht="12.75" customHeight="1">
      <c r="A29" s="117">
        <v>210</v>
      </c>
      <c r="B29" s="117">
        <v>11</v>
      </c>
      <c r="C29" s="117" t="s">
        <v>270</v>
      </c>
      <c r="D29" s="117">
        <v>319004</v>
      </c>
      <c r="E29" s="117" t="s">
        <v>272</v>
      </c>
      <c r="F29" s="122">
        <v>17280</v>
      </c>
      <c r="G29" s="123">
        <v>17280</v>
      </c>
      <c r="H29" s="121"/>
      <c r="I29" s="121"/>
      <c r="J29" s="121"/>
      <c r="K29" s="121"/>
      <c r="L29" s="121"/>
      <c r="M29" s="121"/>
      <c r="N29" s="122"/>
      <c r="O29" s="122">
        <v>17280</v>
      </c>
      <c r="P29" s="122"/>
      <c r="Q29" s="122"/>
      <c r="R29" s="122"/>
      <c r="S29" s="122"/>
      <c r="T29" s="122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2"/>
      <c r="AW29" s="121"/>
      <c r="AX29" s="121"/>
      <c r="AY29" s="121"/>
      <c r="AZ29" s="122"/>
      <c r="BA29" s="121"/>
      <c r="BB29" s="121"/>
      <c r="BC29" s="121"/>
      <c r="BD29" s="122"/>
      <c r="BE29" s="124"/>
      <c r="BF29" s="123"/>
      <c r="BG29" s="121"/>
      <c r="BH29" s="122"/>
      <c r="BI29" s="121"/>
      <c r="BJ29" s="121"/>
      <c r="BK29" s="121"/>
      <c r="BL29" s="121"/>
      <c r="BM29" s="121"/>
      <c r="BN29" s="122"/>
      <c r="BO29" s="123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124"/>
      <c r="CA29" s="123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2"/>
      <c r="CP29" s="124"/>
      <c r="CQ29" s="123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1"/>
      <c r="DE29" s="121"/>
      <c r="DF29" s="121"/>
      <c r="DG29" s="121"/>
      <c r="DH29" s="122"/>
    </row>
    <row r="30" spans="1:112" ht="12.75" customHeight="1">
      <c r="A30" s="117">
        <v>220</v>
      </c>
      <c r="B30" s="117" t="s">
        <v>267</v>
      </c>
      <c r="C30" s="117">
        <v>50</v>
      </c>
      <c r="D30" s="117">
        <v>319004</v>
      </c>
      <c r="E30" s="117" t="s">
        <v>274</v>
      </c>
      <c r="F30" s="122">
        <v>305394</v>
      </c>
      <c r="G30" s="123">
        <v>291078</v>
      </c>
      <c r="H30" s="121">
        <v>162756</v>
      </c>
      <c r="I30" s="121">
        <v>5568</v>
      </c>
      <c r="J30" s="121"/>
      <c r="K30" s="121">
        <v>8000</v>
      </c>
      <c r="L30" s="121">
        <v>106114</v>
      </c>
      <c r="M30" s="121"/>
      <c r="N30" s="122"/>
      <c r="O30" s="122"/>
      <c r="P30" s="122"/>
      <c r="Q30" s="122">
        <v>8640</v>
      </c>
      <c r="R30" s="122"/>
      <c r="S30" s="122"/>
      <c r="T30" s="122"/>
      <c r="U30" s="121">
        <v>14256</v>
      </c>
      <c r="V30" s="121">
        <v>5000</v>
      </c>
      <c r="W30" s="121"/>
      <c r="X30" s="121"/>
      <c r="Y30" s="121"/>
      <c r="Z30" s="121">
        <v>500</v>
      </c>
      <c r="AA30" s="121">
        <v>500</v>
      </c>
      <c r="AB30" s="121"/>
      <c r="AC30" s="121"/>
      <c r="AD30" s="121"/>
      <c r="AE30" s="121">
        <v>3000</v>
      </c>
      <c r="AF30" s="121"/>
      <c r="AG30" s="121"/>
      <c r="AH30" s="121"/>
      <c r="AI30" s="121"/>
      <c r="AJ30" s="121"/>
      <c r="AK30" s="121">
        <v>1000</v>
      </c>
      <c r="AL30" s="121"/>
      <c r="AM30" s="121"/>
      <c r="AN30" s="121"/>
      <c r="AO30" s="121"/>
      <c r="AP30" s="121"/>
      <c r="AQ30" s="121">
        <v>3456</v>
      </c>
      <c r="AR30" s="121"/>
      <c r="AS30" s="121"/>
      <c r="AT30" s="121"/>
      <c r="AU30" s="121"/>
      <c r="AV30" s="122">
        <v>800</v>
      </c>
      <c r="AW30" s="121">
        <v>60</v>
      </c>
      <c r="AX30" s="121"/>
      <c r="AY30" s="121"/>
      <c r="AZ30" s="122"/>
      <c r="BA30" s="121"/>
      <c r="BB30" s="121"/>
      <c r="BC30" s="121"/>
      <c r="BD30" s="122"/>
      <c r="BE30" s="124"/>
      <c r="BF30" s="123">
        <v>60</v>
      </c>
      <c r="BG30" s="121"/>
      <c r="BH30" s="122"/>
      <c r="BI30" s="121"/>
      <c r="BJ30" s="121"/>
      <c r="BK30" s="121"/>
      <c r="BL30" s="121"/>
      <c r="BM30" s="121"/>
      <c r="BN30" s="122"/>
      <c r="BO30" s="123"/>
      <c r="BP30" s="121"/>
      <c r="BQ30" s="121"/>
      <c r="BR30" s="121"/>
      <c r="BS30" s="121"/>
      <c r="BT30" s="121"/>
      <c r="BU30" s="121"/>
      <c r="BV30" s="121"/>
      <c r="BW30" s="121"/>
      <c r="BX30" s="121"/>
      <c r="BY30" s="122"/>
      <c r="BZ30" s="124"/>
      <c r="CA30" s="123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2"/>
      <c r="CP30" s="124"/>
      <c r="CQ30" s="123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1"/>
      <c r="DE30" s="121"/>
      <c r="DF30" s="121"/>
      <c r="DG30" s="121"/>
      <c r="DH30" s="122"/>
    </row>
    <row r="31" spans="1:112" ht="12.75" customHeight="1">
      <c r="A31" s="117">
        <v>221</v>
      </c>
      <c r="B31" s="117" t="s">
        <v>270</v>
      </c>
      <c r="C31" s="117" t="s">
        <v>267</v>
      </c>
      <c r="D31" s="117">
        <v>319004</v>
      </c>
      <c r="E31" s="117" t="s">
        <v>80</v>
      </c>
      <c r="F31" s="122">
        <v>34560</v>
      </c>
      <c r="G31" s="123">
        <v>34560</v>
      </c>
      <c r="H31" s="121"/>
      <c r="I31" s="121"/>
      <c r="J31" s="121"/>
      <c r="K31" s="121"/>
      <c r="L31" s="121"/>
      <c r="M31" s="121"/>
      <c r="N31" s="122"/>
      <c r="O31" s="122"/>
      <c r="P31" s="122"/>
      <c r="Q31" s="122"/>
      <c r="R31" s="122">
        <v>34560</v>
      </c>
      <c r="S31" s="122"/>
      <c r="T31" s="122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2"/>
      <c r="AW31" s="121"/>
      <c r="AX31" s="121"/>
      <c r="AY31" s="121"/>
      <c r="AZ31" s="122"/>
      <c r="BA31" s="121"/>
      <c r="BB31" s="121"/>
      <c r="BC31" s="121"/>
      <c r="BD31" s="122"/>
      <c r="BE31" s="124"/>
      <c r="BF31" s="123"/>
      <c r="BG31" s="121"/>
      <c r="BH31" s="122"/>
      <c r="BI31" s="121"/>
      <c r="BJ31" s="121"/>
      <c r="BK31" s="121"/>
      <c r="BL31" s="121"/>
      <c r="BM31" s="121"/>
      <c r="BN31" s="122"/>
      <c r="BO31" s="123"/>
      <c r="BP31" s="121"/>
      <c r="BQ31" s="121"/>
      <c r="BR31" s="121"/>
      <c r="BS31" s="121"/>
      <c r="BT31" s="121"/>
      <c r="BU31" s="121"/>
      <c r="BV31" s="121"/>
      <c r="BW31" s="121"/>
      <c r="BX31" s="121"/>
      <c r="BY31" s="122"/>
      <c r="BZ31" s="124"/>
      <c r="CA31" s="123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2"/>
      <c r="CP31" s="124"/>
      <c r="CQ31" s="123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1"/>
      <c r="DE31" s="121"/>
      <c r="DF31" s="121"/>
      <c r="DG31" s="121"/>
      <c r="DH31" s="122"/>
    </row>
    <row r="32" spans="1:112" ht="12.75" customHeight="1">
      <c r="A32" s="117"/>
      <c r="B32" s="117"/>
      <c r="C32" s="117"/>
      <c r="D32" s="117">
        <v>319006</v>
      </c>
      <c r="E32" s="117" t="s">
        <v>277</v>
      </c>
      <c r="F32" s="122">
        <v>167772</v>
      </c>
      <c r="G32" s="123">
        <v>158218</v>
      </c>
      <c r="H32" s="121">
        <v>58848</v>
      </c>
      <c r="I32" s="121">
        <v>2784</v>
      </c>
      <c r="J32" s="121"/>
      <c r="K32" s="121">
        <v>4000</v>
      </c>
      <c r="L32" s="121">
        <v>49611</v>
      </c>
      <c r="M32" s="121">
        <v>18584</v>
      </c>
      <c r="N32" s="122"/>
      <c r="O32" s="122">
        <v>6969</v>
      </c>
      <c r="P32" s="122"/>
      <c r="Q32" s="122">
        <v>3484</v>
      </c>
      <c r="R32" s="122">
        <v>13938</v>
      </c>
      <c r="S32" s="122"/>
      <c r="T32" s="122"/>
      <c r="U32" s="121">
        <v>9494</v>
      </c>
      <c r="V32" s="121">
        <v>4000</v>
      </c>
      <c r="W32" s="121"/>
      <c r="X32" s="121"/>
      <c r="Y32" s="121"/>
      <c r="Z32" s="121">
        <v>500</v>
      </c>
      <c r="AA32" s="121">
        <v>500</v>
      </c>
      <c r="AB32" s="121"/>
      <c r="AC32" s="121"/>
      <c r="AD32" s="121"/>
      <c r="AE32" s="121">
        <v>2100</v>
      </c>
      <c r="AF32" s="121"/>
      <c r="AG32" s="121"/>
      <c r="AH32" s="121"/>
      <c r="AI32" s="121"/>
      <c r="AJ32" s="121"/>
      <c r="AK32" s="121">
        <v>500</v>
      </c>
      <c r="AL32" s="121"/>
      <c r="AM32" s="121"/>
      <c r="AN32" s="121"/>
      <c r="AO32" s="121"/>
      <c r="AP32" s="121"/>
      <c r="AQ32" s="121">
        <v>1394</v>
      </c>
      <c r="AR32" s="121"/>
      <c r="AS32" s="121"/>
      <c r="AT32" s="121"/>
      <c r="AU32" s="121"/>
      <c r="AV32" s="122">
        <v>500</v>
      </c>
      <c r="AW32" s="121">
        <v>60</v>
      </c>
      <c r="AX32" s="121"/>
      <c r="AY32" s="121"/>
      <c r="AZ32" s="122"/>
      <c r="BA32" s="121"/>
      <c r="BB32" s="121"/>
      <c r="BC32" s="121"/>
      <c r="BD32" s="122"/>
      <c r="BE32" s="124"/>
      <c r="BF32" s="123">
        <v>60</v>
      </c>
      <c r="BG32" s="121"/>
      <c r="BH32" s="122"/>
      <c r="BI32" s="121"/>
      <c r="BJ32" s="121"/>
      <c r="BK32" s="121"/>
      <c r="BL32" s="121"/>
      <c r="BM32" s="121"/>
      <c r="BN32" s="122"/>
      <c r="BO32" s="123"/>
      <c r="BP32" s="121"/>
      <c r="BQ32" s="121"/>
      <c r="BR32" s="121"/>
      <c r="BS32" s="121"/>
      <c r="BT32" s="121"/>
      <c r="BU32" s="121"/>
      <c r="BV32" s="121"/>
      <c r="BW32" s="121"/>
      <c r="BX32" s="121"/>
      <c r="BY32" s="122"/>
      <c r="BZ32" s="124"/>
      <c r="CA32" s="123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2"/>
      <c r="CP32" s="124"/>
      <c r="CQ32" s="123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1"/>
      <c r="DE32" s="121"/>
      <c r="DF32" s="121"/>
      <c r="DG32" s="121"/>
      <c r="DH32" s="122"/>
    </row>
    <row r="33" spans="1:112" ht="12.75" customHeight="1">
      <c r="A33" s="117">
        <v>208</v>
      </c>
      <c r="B33" s="117" t="s">
        <v>265</v>
      </c>
      <c r="C33" s="117" t="s">
        <v>265</v>
      </c>
      <c r="D33" s="117">
        <v>319006</v>
      </c>
      <c r="E33" s="117" t="s">
        <v>266</v>
      </c>
      <c r="F33" s="122">
        <v>18584</v>
      </c>
      <c r="G33" s="123">
        <v>18584</v>
      </c>
      <c r="H33" s="121"/>
      <c r="I33" s="121"/>
      <c r="J33" s="121"/>
      <c r="K33" s="121"/>
      <c r="L33" s="121"/>
      <c r="M33" s="121">
        <v>18584</v>
      </c>
      <c r="N33" s="122"/>
      <c r="O33" s="122"/>
      <c r="P33" s="122"/>
      <c r="Q33" s="122"/>
      <c r="R33" s="122"/>
      <c r="S33" s="122"/>
      <c r="T33" s="122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2"/>
      <c r="AW33" s="121"/>
      <c r="AX33" s="121"/>
      <c r="AY33" s="121"/>
      <c r="AZ33" s="122"/>
      <c r="BA33" s="121"/>
      <c r="BB33" s="121"/>
      <c r="BC33" s="121"/>
      <c r="BD33" s="122"/>
      <c r="BE33" s="124"/>
      <c r="BF33" s="123"/>
      <c r="BG33" s="121"/>
      <c r="BH33" s="122"/>
      <c r="BI33" s="121"/>
      <c r="BJ33" s="121"/>
      <c r="BK33" s="121"/>
      <c r="BL33" s="121"/>
      <c r="BM33" s="121"/>
      <c r="BN33" s="122"/>
      <c r="BO33" s="123"/>
      <c r="BP33" s="121"/>
      <c r="BQ33" s="121"/>
      <c r="BR33" s="121"/>
      <c r="BS33" s="121"/>
      <c r="BT33" s="121"/>
      <c r="BU33" s="121"/>
      <c r="BV33" s="121"/>
      <c r="BW33" s="121"/>
      <c r="BX33" s="121"/>
      <c r="BY33" s="122"/>
      <c r="BZ33" s="124"/>
      <c r="CA33" s="123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2"/>
      <c r="CP33" s="124"/>
      <c r="CQ33" s="123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1"/>
      <c r="DE33" s="121"/>
      <c r="DF33" s="121"/>
      <c r="DG33" s="121"/>
      <c r="DH33" s="122"/>
    </row>
    <row r="34" spans="1:112" ht="12.75" customHeight="1">
      <c r="A34" s="117">
        <v>210</v>
      </c>
      <c r="B34" s="117">
        <v>11</v>
      </c>
      <c r="C34" s="117" t="s">
        <v>270</v>
      </c>
      <c r="D34" s="117">
        <v>319006</v>
      </c>
      <c r="E34" s="117" t="s">
        <v>272</v>
      </c>
      <c r="F34" s="122">
        <v>6969</v>
      </c>
      <c r="G34" s="123">
        <v>6969</v>
      </c>
      <c r="H34" s="121"/>
      <c r="I34" s="121"/>
      <c r="J34" s="121"/>
      <c r="K34" s="121"/>
      <c r="L34" s="121"/>
      <c r="M34" s="121"/>
      <c r="N34" s="122"/>
      <c r="O34" s="122">
        <v>6969</v>
      </c>
      <c r="P34" s="122"/>
      <c r="Q34" s="122"/>
      <c r="R34" s="122"/>
      <c r="S34" s="122"/>
      <c r="T34" s="122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2"/>
      <c r="AW34" s="121"/>
      <c r="AX34" s="121"/>
      <c r="AY34" s="121"/>
      <c r="AZ34" s="122"/>
      <c r="BA34" s="121"/>
      <c r="BB34" s="121"/>
      <c r="BC34" s="121"/>
      <c r="BD34" s="122"/>
      <c r="BE34" s="124"/>
      <c r="BF34" s="123"/>
      <c r="BG34" s="121"/>
      <c r="BH34" s="122"/>
      <c r="BI34" s="121"/>
      <c r="BJ34" s="121"/>
      <c r="BK34" s="121"/>
      <c r="BL34" s="121"/>
      <c r="BM34" s="121"/>
      <c r="BN34" s="122"/>
      <c r="BO34" s="123"/>
      <c r="BP34" s="121"/>
      <c r="BQ34" s="121"/>
      <c r="BR34" s="121"/>
      <c r="BS34" s="121"/>
      <c r="BT34" s="121"/>
      <c r="BU34" s="121"/>
      <c r="BV34" s="121"/>
      <c r="BW34" s="121"/>
      <c r="BX34" s="121"/>
      <c r="BY34" s="122"/>
      <c r="BZ34" s="124"/>
      <c r="CA34" s="123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2"/>
      <c r="CP34" s="124"/>
      <c r="CQ34" s="123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1"/>
      <c r="DE34" s="121"/>
      <c r="DF34" s="121"/>
      <c r="DG34" s="121"/>
      <c r="DH34" s="122"/>
    </row>
    <row r="35" spans="1:112" ht="12.75" customHeight="1">
      <c r="A35" s="117">
        <v>220</v>
      </c>
      <c r="B35" s="117" t="s">
        <v>267</v>
      </c>
      <c r="C35" s="117">
        <v>50</v>
      </c>
      <c r="D35" s="117">
        <v>319006</v>
      </c>
      <c r="E35" s="117" t="s">
        <v>274</v>
      </c>
      <c r="F35" s="122">
        <v>128281</v>
      </c>
      <c r="G35" s="123">
        <v>118727</v>
      </c>
      <c r="H35" s="121">
        <v>58848</v>
      </c>
      <c r="I35" s="121">
        <v>2784</v>
      </c>
      <c r="J35" s="121"/>
      <c r="K35" s="121">
        <v>4000</v>
      </c>
      <c r="L35" s="121">
        <v>49611</v>
      </c>
      <c r="M35" s="121"/>
      <c r="N35" s="122"/>
      <c r="O35" s="122"/>
      <c r="P35" s="122"/>
      <c r="Q35" s="122">
        <v>3484</v>
      </c>
      <c r="R35" s="122"/>
      <c r="S35" s="122"/>
      <c r="T35" s="122"/>
      <c r="U35" s="121">
        <v>9494</v>
      </c>
      <c r="V35" s="121">
        <v>4000</v>
      </c>
      <c r="W35" s="121"/>
      <c r="X35" s="121"/>
      <c r="Y35" s="121"/>
      <c r="Z35" s="121">
        <v>500</v>
      </c>
      <c r="AA35" s="121">
        <v>500</v>
      </c>
      <c r="AB35" s="121"/>
      <c r="AC35" s="121"/>
      <c r="AD35" s="121"/>
      <c r="AE35" s="121">
        <v>2100</v>
      </c>
      <c r="AF35" s="121"/>
      <c r="AG35" s="121"/>
      <c r="AH35" s="121"/>
      <c r="AI35" s="121"/>
      <c r="AJ35" s="121"/>
      <c r="AK35" s="121">
        <v>500</v>
      </c>
      <c r="AL35" s="121"/>
      <c r="AM35" s="121"/>
      <c r="AN35" s="121"/>
      <c r="AO35" s="121"/>
      <c r="AP35" s="121"/>
      <c r="AQ35" s="121">
        <v>1394</v>
      </c>
      <c r="AR35" s="121"/>
      <c r="AS35" s="121"/>
      <c r="AT35" s="121"/>
      <c r="AU35" s="121"/>
      <c r="AV35" s="122">
        <v>500</v>
      </c>
      <c r="AW35" s="121">
        <v>60</v>
      </c>
      <c r="AX35" s="121"/>
      <c r="AY35" s="121"/>
      <c r="AZ35" s="122"/>
      <c r="BA35" s="121"/>
      <c r="BB35" s="121"/>
      <c r="BC35" s="121"/>
      <c r="BD35" s="122"/>
      <c r="BE35" s="124"/>
      <c r="BF35" s="123">
        <v>60</v>
      </c>
      <c r="BG35" s="121"/>
      <c r="BH35" s="122"/>
      <c r="BI35" s="121"/>
      <c r="BJ35" s="121"/>
      <c r="BK35" s="121"/>
      <c r="BL35" s="121"/>
      <c r="BM35" s="121"/>
      <c r="BN35" s="122"/>
      <c r="BO35" s="123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4"/>
      <c r="CA35" s="123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2"/>
      <c r="CP35" s="124"/>
      <c r="CQ35" s="123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1"/>
      <c r="DE35" s="121"/>
      <c r="DF35" s="121"/>
      <c r="DG35" s="121"/>
      <c r="DH35" s="122"/>
    </row>
    <row r="36" spans="1:112" ht="12.75" customHeight="1">
      <c r="A36" s="117">
        <v>221</v>
      </c>
      <c r="B36" s="117" t="s">
        <v>270</v>
      </c>
      <c r="C36" s="117" t="s">
        <v>267</v>
      </c>
      <c r="D36" s="117">
        <v>319006</v>
      </c>
      <c r="E36" s="117" t="s">
        <v>80</v>
      </c>
      <c r="F36" s="122">
        <v>13938</v>
      </c>
      <c r="G36" s="123">
        <v>13938</v>
      </c>
      <c r="H36" s="121"/>
      <c r="I36" s="121"/>
      <c r="J36" s="121"/>
      <c r="K36" s="121"/>
      <c r="L36" s="121"/>
      <c r="M36" s="121"/>
      <c r="N36" s="122"/>
      <c r="O36" s="122"/>
      <c r="P36" s="122"/>
      <c r="Q36" s="122"/>
      <c r="R36" s="122">
        <v>13938</v>
      </c>
      <c r="S36" s="122"/>
      <c r="T36" s="122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2"/>
      <c r="AW36" s="121"/>
      <c r="AX36" s="121"/>
      <c r="AY36" s="121"/>
      <c r="AZ36" s="122"/>
      <c r="BA36" s="121"/>
      <c r="BB36" s="121"/>
      <c r="BC36" s="121"/>
      <c r="BD36" s="122"/>
      <c r="BE36" s="124"/>
      <c r="BF36" s="123"/>
      <c r="BG36" s="121"/>
      <c r="BH36" s="122"/>
      <c r="BI36" s="121"/>
      <c r="BJ36" s="121"/>
      <c r="BK36" s="121"/>
      <c r="BL36" s="121"/>
      <c r="BM36" s="121"/>
      <c r="BN36" s="122"/>
      <c r="BO36" s="123"/>
      <c r="BP36" s="121"/>
      <c r="BQ36" s="121"/>
      <c r="BR36" s="121"/>
      <c r="BS36" s="121"/>
      <c r="BT36" s="121"/>
      <c r="BU36" s="121"/>
      <c r="BV36" s="121"/>
      <c r="BW36" s="121"/>
      <c r="BX36" s="121"/>
      <c r="BY36" s="122"/>
      <c r="BZ36" s="124"/>
      <c r="CA36" s="123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2"/>
      <c r="CP36" s="124"/>
      <c r="CQ36" s="123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1"/>
      <c r="DE36" s="121"/>
      <c r="DF36" s="121"/>
      <c r="DG36" s="121"/>
      <c r="DH36" s="122"/>
    </row>
    <row r="37" spans="1:112" ht="12.75" customHeight="1">
      <c r="A37" s="17"/>
      <c r="B37" s="17"/>
      <c r="C37" s="17"/>
      <c r="D37" s="17"/>
      <c r="E37" s="17"/>
      <c r="F37" s="11"/>
      <c r="G37" s="22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11"/>
      <c r="AW37" s="23"/>
      <c r="AX37" s="23"/>
      <c r="AY37" s="23"/>
      <c r="AZ37" s="11"/>
      <c r="BA37" s="23"/>
      <c r="BB37" s="23"/>
      <c r="BC37" s="23"/>
      <c r="BD37" s="11"/>
      <c r="BE37" s="88"/>
      <c r="BF37" s="22"/>
      <c r="BG37" s="23"/>
      <c r="BH37" s="11"/>
      <c r="BI37" s="23"/>
      <c r="BJ37" s="23"/>
      <c r="BK37" s="23"/>
      <c r="BL37" s="23"/>
      <c r="BM37" s="23"/>
      <c r="BN37" s="11"/>
      <c r="BO37" s="22"/>
      <c r="BP37" s="23"/>
      <c r="BQ37" s="23"/>
      <c r="BR37" s="23"/>
      <c r="BS37" s="23"/>
      <c r="BT37" s="23"/>
      <c r="BU37" s="23"/>
      <c r="BV37" s="23"/>
      <c r="BW37" s="23"/>
      <c r="BX37" s="23"/>
      <c r="BY37" s="11"/>
      <c r="BZ37" s="88"/>
      <c r="CA37" s="22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11"/>
      <c r="CP37" s="88"/>
      <c r="CQ37" s="22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23"/>
      <c r="DE37" s="23"/>
      <c r="DF37" s="23"/>
      <c r="DG37" s="23"/>
      <c r="DH37" s="11"/>
    </row>
    <row r="38" spans="1:112" ht="12.75" customHeight="1">
      <c r="A38" s="17"/>
      <c r="B38" s="17"/>
      <c r="C38" s="17"/>
      <c r="D38" s="17"/>
      <c r="E38" s="17"/>
      <c r="F38" s="11"/>
      <c r="G38" s="22"/>
      <c r="H38" s="23"/>
      <c r="I38" s="23"/>
      <c r="J38" s="23"/>
      <c r="K38" s="23"/>
      <c r="L38" s="23"/>
      <c r="M38" s="23"/>
      <c r="N38" s="11"/>
      <c r="O38" s="11"/>
      <c r="P38" s="11"/>
      <c r="Q38" s="11"/>
      <c r="R38" s="11"/>
      <c r="S38" s="11"/>
      <c r="T38" s="1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11"/>
      <c r="AW38" s="23"/>
      <c r="AX38" s="23"/>
      <c r="AY38" s="23"/>
      <c r="AZ38" s="11"/>
      <c r="BA38" s="23"/>
      <c r="BB38" s="23"/>
      <c r="BC38" s="23"/>
      <c r="BD38" s="11"/>
      <c r="BE38" s="88"/>
      <c r="BF38" s="22"/>
      <c r="BG38" s="23"/>
      <c r="BH38" s="11"/>
      <c r="BI38" s="23"/>
      <c r="BJ38" s="23"/>
      <c r="BK38" s="23"/>
      <c r="BL38" s="23"/>
      <c r="BM38" s="23"/>
      <c r="BN38" s="11"/>
      <c r="BO38" s="22"/>
      <c r="BP38" s="23"/>
      <c r="BQ38" s="23"/>
      <c r="BR38" s="23"/>
      <c r="BS38" s="23"/>
      <c r="BT38" s="23"/>
      <c r="BU38" s="23"/>
      <c r="BV38" s="23"/>
      <c r="BW38" s="23"/>
      <c r="BX38" s="23"/>
      <c r="BY38" s="11"/>
      <c r="BZ38" s="88"/>
      <c r="CA38" s="22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11"/>
      <c r="CP38" s="88"/>
      <c r="CQ38" s="22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23"/>
      <c r="DE38" s="23"/>
      <c r="DF38" s="23"/>
      <c r="DG38" s="23"/>
      <c r="DH38" s="11"/>
    </row>
  </sheetData>
  <sheetProtection/>
  <mergeCells count="112">
    <mergeCell ref="DD5:DD6"/>
    <mergeCell ref="DE5:DE6"/>
    <mergeCell ref="DF5:DF6"/>
    <mergeCell ref="DG5:DG6"/>
    <mergeCell ref="DH5:DH6"/>
    <mergeCell ref="A1:DH2"/>
    <mergeCell ref="CX5:CX6"/>
    <mergeCell ref="CY5:CY6"/>
    <mergeCell ref="CZ5:CZ6"/>
    <mergeCell ref="DA5:DA6"/>
    <mergeCell ref="DB5:DB6"/>
    <mergeCell ref="DC5:DC6"/>
    <mergeCell ref="CR5:CR6"/>
    <mergeCell ref="CS5:CS6"/>
    <mergeCell ref="CT5:CT6"/>
    <mergeCell ref="CU5:CU6"/>
    <mergeCell ref="CV5:CV6"/>
    <mergeCell ref="CW5:CW6"/>
    <mergeCell ref="CL5:CL6"/>
    <mergeCell ref="CM5:CM6"/>
    <mergeCell ref="CN5:CN6"/>
    <mergeCell ref="CO5:CO6"/>
    <mergeCell ref="CP5:CP6"/>
    <mergeCell ref="CQ5:CQ6"/>
    <mergeCell ref="CF5:CF6"/>
    <mergeCell ref="CG5:CG6"/>
    <mergeCell ref="CH5:CH6"/>
    <mergeCell ref="CI5:CI6"/>
    <mergeCell ref="CJ5:CJ6"/>
    <mergeCell ref="CK5:CK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  <mergeCell ref="BN5:BN6"/>
    <mergeCell ref="BO5:BO6"/>
    <mergeCell ref="BP5:BP6"/>
    <mergeCell ref="BQ5:BQ6"/>
    <mergeCell ref="BR5:BR6"/>
    <mergeCell ref="BS5:BS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A4:E4"/>
    <mergeCell ref="BI4:BM4"/>
    <mergeCell ref="D5:D6"/>
    <mergeCell ref="E5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158883174717</dc:title>
  <dc:subject>Spreadsheet export</dc:subject>
  <dc:creator>Maatwebsite</dc:creator>
  <cp:keywords>maatwebsite, excel, export</cp:keywords>
  <dc:description>Default spreadsheet export</dc:description>
  <cp:lastModifiedBy>井研县国土资源局</cp:lastModifiedBy>
  <cp:lastPrinted>2020-05-26T03:22:26Z</cp:lastPrinted>
  <dcterms:created xsi:type="dcterms:W3CDTF">2020-05-07T22:09:05Z</dcterms:created>
  <dcterms:modified xsi:type="dcterms:W3CDTF">2020-05-26T03:22:30Z</dcterms:modified>
  <cp:category>Excel</cp:category>
  <cp:version/>
  <cp:contentType/>
  <cp:contentStatus/>
</cp:coreProperties>
</file>