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firstSheet="5" activeTab="1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  <sheet name="Sheet1" sheetId="18" r:id="rId18"/>
  </sheets>
  <definedNames>
    <definedName name="_xlnm.Print_Area" localSheetId="2">#N/A</definedName>
    <definedName name="_xlnm.Print_Area" localSheetId="7">#N/A</definedName>
    <definedName name="_xlnm.Print_Area" localSheetId="10">#N/A</definedName>
    <definedName name="_xlnm.Print_Area" localSheetId="13">#N/A</definedName>
    <definedName name="_xlnm.Print_Area" localSheetId="12">#N/A</definedName>
    <definedName name="_xlnm.Print_Area" localSheetId="11">#N/A</definedName>
    <definedName name="_xlnm.Print_Area" localSheetId="1">0</definedName>
    <definedName name="_xlnm.Print_Area" localSheetId="3">50</definedName>
    <definedName name="_xlnm.Print_Area" localSheetId="4">0</definedName>
    <definedName name="_xlnm.Print_Area" localSheetId="14">-1</definedName>
    <definedName name="_xlnm.Print_Area" localSheetId="15">0</definedName>
    <definedName name="_xlnm.Print_Area" localSheetId="16">1</definedName>
  </definedNames>
  <calcPr fullCalcOnLoad="1"/>
</workbook>
</file>

<file path=xl/sharedStrings.xml><?xml version="1.0" encoding="utf-8"?>
<sst xmlns="http://schemas.openxmlformats.org/spreadsheetml/2006/main" count="1306" uniqueCount="415">
  <si>
    <t>门坎乡</t>
  </si>
  <si>
    <t>2018年部门预算</t>
  </si>
  <si>
    <t>报送日期：     年   月   日</t>
  </si>
  <si>
    <t>表1</t>
  </si>
  <si>
    <t>部门预算收支总表</t>
  </si>
  <si>
    <t>单位：元</t>
  </si>
  <si>
    <t>收          入</t>
  </si>
  <si>
    <t>支             出</t>
  </si>
  <si>
    <t>项              目</t>
  </si>
  <si>
    <t>预算数</t>
  </si>
  <si>
    <t>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</si>
  <si>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</si>
  <si>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</si>
  <si>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</si>
  <si>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</si>
  <si>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</si>
  <si>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</si>
  <si>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</si>
  <si>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</si>
  <si>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</si>
  <si>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</si>
  <si>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</si>
  <si>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</si>
  <si>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</si>
  <si>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</si>
  <si>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</si>
  <si>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</si>
  <si>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</si>
  <si>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</si>
  <si>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</si>
  <si>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</si>
  <si>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</si>
  <si>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</si>
  <si>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</si>
  <si>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</si>
  <si>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十九、国土资源气象等支出</t>
  </si>
  <si>
    <t>二十、住房保障支出</t>
  </si>
  <si>
    <t>二十一、粮油物资储备支出</t>
  </si>
  <si>
    <t>二十二、预备费支出</t>
  </si>
  <si>
    <t>二十三、国债还本付息支出</t>
  </si>
  <si>
    <t>二十四、其他支出</t>
  </si>
  <si>
    <t>本  年  收  入  合  计</t>
  </si>
  <si>
    <t>本  年  支  出  合  计</t>
  </si>
  <si>
    <t>七、用事业基金弥补收支差额</t>
  </si>
  <si>
    <t xml:space="preserve">二十五、事业单位结余分配 </t>
  </si>
  <si>
    <t>八、上年结转</t>
  </si>
  <si>
    <t xml:space="preserve">    其中：转入事业基金</t>
  </si>
  <si>
    <t xml:space="preserve"> </t>
  </si>
  <si>
    <t>二十六、结转下年</t>
  </si>
  <si>
    <t>收      入      总      计</t>
  </si>
  <si>
    <t>支      出      总      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</si>
  <si>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</si>
  <si>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</si>
  <si>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</si>
  <si>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</si>
  <si>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</si>
  <si>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</si>
  <si>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</si>
  <si>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上年结转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</si>
  <si>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</si>
  <si>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</si>
  <si>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</si>
  <si>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</si>
  <si>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</si>
  <si>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</si>
  <si>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</si>
  <si>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</si>
  <si>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</si>
  <si>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</si>
  <si>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</si>
  <si>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</si>
  <si>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</si>
  <si>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</si>
  <si>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</si>
  <si>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</si>
  <si>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</si>
  <si>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</si>
  <si>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</si>
  <si>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</si>
  <si>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</si>
  <si>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</si>
  <si>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001020</t>
  </si>
  <si>
    <t>201</t>
  </si>
  <si>
    <t xml:space="preserve">  一般公共服务支出</t>
  </si>
  <si>
    <t xml:space="preserve">  201</t>
  </si>
  <si>
    <t>01</t>
  </si>
  <si>
    <t xml:space="preserve">    人大事务</t>
  </si>
  <si>
    <t xml:space="preserve">    201</t>
  </si>
  <si>
    <t xml:space="preserve">  01</t>
  </si>
  <si>
    <t xml:space="preserve">  001020</t>
  </si>
  <si>
    <t xml:space="preserve">      行政运行</t>
  </si>
  <si>
    <t>03</t>
  </si>
  <si>
    <t xml:space="preserve">    政府办公厅（室）及相关机构事务</t>
  </si>
  <si>
    <t xml:space="preserve">  03</t>
  </si>
  <si>
    <t>06</t>
  </si>
  <si>
    <t xml:space="preserve">    财政事务</t>
  </si>
  <si>
    <t xml:space="preserve">  06</t>
  </si>
  <si>
    <t>31</t>
  </si>
  <si>
    <t xml:space="preserve">    党委办公厅（室）及相关机构事务</t>
  </si>
  <si>
    <t xml:space="preserve">  31</t>
  </si>
  <si>
    <t>99</t>
  </si>
  <si>
    <t xml:space="preserve">    其他一般公共服务支出</t>
  </si>
  <si>
    <t xml:space="preserve">  99</t>
  </si>
  <si>
    <t xml:space="preserve">      其他一般公共服务支出</t>
  </si>
  <si>
    <t>208</t>
  </si>
  <si>
    <t xml:space="preserve">  社会保障和就业支出</t>
  </si>
  <si>
    <t xml:space="preserve">  208</t>
  </si>
  <si>
    <t>02</t>
  </si>
  <si>
    <t xml:space="preserve">    民政管理事务</t>
  </si>
  <si>
    <t xml:space="preserve">    208</t>
  </si>
  <si>
    <t xml:space="preserve">  02</t>
  </si>
  <si>
    <t>05</t>
  </si>
  <si>
    <t xml:space="preserve">      老龄事务</t>
  </si>
  <si>
    <t xml:space="preserve">    行政事业单位离退休</t>
  </si>
  <si>
    <t xml:space="preserve">  05</t>
  </si>
  <si>
    <t xml:space="preserve">      机关事业单位基本养老保险缴费支出</t>
  </si>
  <si>
    <t>08</t>
  </si>
  <si>
    <t xml:space="preserve">    抚恤</t>
  </si>
  <si>
    <t xml:space="preserve">  08</t>
  </si>
  <si>
    <t xml:space="preserve">      义务兵优待</t>
  </si>
  <si>
    <t>21</t>
  </si>
  <si>
    <t xml:space="preserve">    特困人员救助供养</t>
  </si>
  <si>
    <t xml:space="preserve">  21</t>
  </si>
  <si>
    <t xml:space="preserve">      农村特困人员救助供养支出</t>
  </si>
  <si>
    <t>25</t>
  </si>
  <si>
    <t xml:space="preserve">    其他生活救助</t>
  </si>
  <si>
    <t xml:space="preserve">  25</t>
  </si>
  <si>
    <t xml:space="preserve">      其他农村生活救助</t>
  </si>
  <si>
    <t xml:space="preserve">    其他社会保障和就业支出</t>
  </si>
  <si>
    <t xml:space="preserve">      其他社会保障和就业支出</t>
  </si>
  <si>
    <t>210</t>
  </si>
  <si>
    <t xml:space="preserve">  医疗卫生与计划生育支出</t>
  </si>
  <si>
    <t xml:space="preserve">  210</t>
  </si>
  <si>
    <t>11</t>
  </si>
  <si>
    <t xml:space="preserve">    行政事业单位医疗</t>
  </si>
  <si>
    <t xml:space="preserve">    210</t>
  </si>
  <si>
    <t xml:space="preserve">  11</t>
  </si>
  <si>
    <t xml:space="preserve">      行政单位医疗</t>
  </si>
  <si>
    <t>211</t>
  </si>
  <si>
    <t xml:space="preserve">  节能环保支出</t>
  </si>
  <si>
    <t xml:space="preserve">  211</t>
  </si>
  <si>
    <t xml:space="preserve">    污染防治</t>
  </si>
  <si>
    <t xml:space="preserve">    211</t>
  </si>
  <si>
    <t xml:space="preserve">      水体</t>
  </si>
  <si>
    <t>212</t>
  </si>
  <si>
    <t xml:space="preserve">  城乡社区支出</t>
  </si>
  <si>
    <t xml:space="preserve">  212</t>
  </si>
  <si>
    <t xml:space="preserve">    城乡社区管理事务</t>
  </si>
  <si>
    <t xml:space="preserve">    212</t>
  </si>
  <si>
    <t>213</t>
  </si>
  <si>
    <t xml:space="preserve">  农林水支出</t>
  </si>
  <si>
    <t xml:space="preserve">  213</t>
  </si>
  <si>
    <t xml:space="preserve">    农业</t>
  </si>
  <si>
    <t xml:space="preserve">    213</t>
  </si>
  <si>
    <t>52</t>
  </si>
  <si>
    <t xml:space="preserve">  </t>
  </si>
  <si>
    <t xml:space="preserve">      对高校毕业生到基层任职补助</t>
  </si>
  <si>
    <t xml:space="preserve">    林业</t>
  </si>
  <si>
    <t xml:space="preserve">    水利</t>
  </si>
  <si>
    <t>07</t>
  </si>
  <si>
    <t xml:space="preserve">    农村综合改革</t>
  </si>
  <si>
    <t xml:space="preserve">  07</t>
  </si>
  <si>
    <t xml:space="preserve">      对村民委员会和村党支部的补助</t>
  </si>
  <si>
    <t>221</t>
  </si>
  <si>
    <t xml:space="preserve">  住房保障支出</t>
  </si>
  <si>
    <t xml:space="preserve">  221</t>
  </si>
  <si>
    <t xml:space="preserve">    住房改革支出</t>
  </si>
  <si>
    <t xml:space="preserve">    221</t>
  </si>
  <si>
    <t xml:space="preserve">      住房公积金</t>
  </si>
  <si>
    <t>229</t>
  </si>
  <si>
    <t xml:space="preserve">  其他支出</t>
  </si>
  <si>
    <t xml:space="preserve">  229</t>
  </si>
  <si>
    <t xml:space="preserve">    其他支出</t>
  </si>
  <si>
    <t xml:space="preserve">    229</t>
  </si>
  <si>
    <t xml:space="preserve">      其他支出</t>
  </si>
  <si>
    <t>表1-2</t>
  </si>
  <si>
    <t>部门预算支出总表</t>
  </si>
  <si>
    <t>项    目</t>
  </si>
  <si>
    <t>基本支出</t>
  </si>
  <si>
    <t>项目支出</t>
  </si>
  <si>
    <t>单位代码</t>
  </si>
  <si>
    <t xml:space="preserve">    001020</t>
  </si>
  <si>
    <t xml:space="preserve">      001020</t>
  </si>
  <si>
    <t>表2</t>
  </si>
  <si>
    <t>财政拨款收支预算总表</t>
  </si>
  <si>
    <t>2018年预算数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</si>
  <si>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</si>
  <si>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</si>
  <si>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</si>
  <si>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</si>
  <si>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</si>
  <si>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</si>
  <si>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</si>
  <si>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>一般公共服务支出</t>
  </si>
  <si>
    <t xml:space="preserve">  政府性基金预算拨款收入</t>
  </si>
  <si>
    <t>外交支出</t>
  </si>
  <si>
    <t xml:space="preserve">  国有资本经营预算拨款收入</t>
  </si>
  <si>
    <t>国防支出</t>
  </si>
  <si>
    <t>二、上年结转</t>
  </si>
  <si>
    <t>公共安全支出</t>
  </si>
  <si>
    <t>教育支出</t>
  </si>
  <si>
    <t>科学技术支出</t>
  </si>
  <si>
    <t>文化体育与传媒支出</t>
  </si>
  <si>
    <t xml:space="preserve">  上年财政拨款资金结转</t>
  </si>
  <si>
    <t>社会保障和就业支出</t>
  </si>
  <si>
    <t>社会保险基金支出</t>
  </si>
  <si>
    <t>医疗卫生支出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</si>
  <si>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</si>
  <si>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</si>
  <si>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</si>
  <si>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</si>
  <si>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</si>
  <si>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</si>
  <si>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</si>
  <si>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</si>
  <si>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</si>
  <si>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</si>
  <si>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</si>
  <si>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</si>
  <si>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国债还本付息支出</t>
  </si>
  <si>
    <t>其他支出</t>
  </si>
  <si>
    <t>二、结转下年</t>
  </si>
  <si>
    <t>表3</t>
  </si>
  <si>
    <t>财政拨款支出预算表（政府经济科目）</t>
  </si>
  <si>
    <t>合  计</t>
  </si>
  <si>
    <t xml:space="preserve">一般公共预算 </t>
  </si>
  <si>
    <t xml:space="preserve">政府性基金 </t>
  </si>
  <si>
    <t xml:space="preserve">国有资本经营预算 </t>
  </si>
  <si>
    <t>科目名称</t>
  </si>
  <si>
    <t>小计</t>
  </si>
  <si>
    <t>501</t>
  </si>
  <si>
    <t>机关工资福利支出</t>
  </si>
  <si>
    <t xml:space="preserve">  501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</si>
  <si>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</si>
  <si>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</si>
  <si>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</si>
  <si>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</si>
  <si>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502</t>
  </si>
  <si>
    <t>机关商品和服务支出</t>
  </si>
  <si>
    <t xml:space="preserve">  502</t>
  </si>
  <si>
    <t xml:space="preserve">  办公经费</t>
  </si>
  <si>
    <t xml:space="preserve">  培训费</t>
  </si>
  <si>
    <t xml:space="preserve">  公务接待费</t>
  </si>
  <si>
    <t xml:space="preserve">  公务用车运行维护费</t>
  </si>
  <si>
    <t xml:space="preserve">  其他商品和服务支出</t>
  </si>
  <si>
    <t>509</t>
  </si>
  <si>
    <t>对个人和家庭的补助</t>
  </si>
  <si>
    <t xml:space="preserve">  509</t>
  </si>
  <si>
    <t xml:space="preserve">  社会福利和救助</t>
  </si>
  <si>
    <t xml:space="preserve">  其他对个人和家庭补助</t>
  </si>
  <si>
    <t>基本支出预算表</t>
  </si>
  <si>
    <t>其中：一般公共预算</t>
  </si>
  <si>
    <t>人员支出</t>
  </si>
  <si>
    <t>公用支出</t>
  </si>
  <si>
    <t>301</t>
  </si>
  <si>
    <t>工资福利支出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</si>
  <si>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</si>
  <si>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</si>
  <si>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</si>
  <si>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</si>
  <si>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</si>
  <si>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</si>
  <si>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>09</t>
  </si>
  <si>
    <t xml:space="preserve">  职工基本医疗保险缴费</t>
  </si>
  <si>
    <t xml:space="preserve">  其他社会保障缴费</t>
  </si>
  <si>
    <t>12</t>
  </si>
  <si>
    <t>14</t>
  </si>
  <si>
    <t>302</t>
  </si>
  <si>
    <t>商品和服务支出</t>
  </si>
  <si>
    <t xml:space="preserve">  302</t>
  </si>
  <si>
    <t xml:space="preserve">  办公费</t>
  </si>
  <si>
    <t>10</t>
  </si>
  <si>
    <t xml:space="preserve">  差旅费</t>
  </si>
  <si>
    <t>15</t>
  </si>
  <si>
    <t>16</t>
  </si>
  <si>
    <t>22</t>
  </si>
  <si>
    <t xml:space="preserve">  工会经费</t>
  </si>
  <si>
    <t>24</t>
  </si>
  <si>
    <t xml:space="preserve">  其他交通费用</t>
  </si>
  <si>
    <t>27</t>
  </si>
  <si>
    <t>303</t>
  </si>
  <si>
    <t xml:space="preserve">  303</t>
  </si>
  <si>
    <t xml:space="preserve">  生活补助</t>
  </si>
  <si>
    <t xml:space="preserve">  救济费</t>
  </si>
  <si>
    <t xml:space="preserve">  奖励金</t>
  </si>
  <si>
    <t xml:space="preserve">  其他对个人和家庭的补助支出</t>
  </si>
  <si>
    <t>表4</t>
  </si>
  <si>
    <t>一般公共预算支出总表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</si>
  <si>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</si>
  <si>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</si>
  <si>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</si>
  <si>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</si>
  <si>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</si>
  <si>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</si>
  <si>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</si>
  <si>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单位名称  （科目）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</si>
  <si>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</si>
  <si>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</si>
  <si>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</si>
  <si>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</si>
  <si>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</si>
  <si>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</si>
  <si>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</si>
  <si>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</si>
  <si>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</si>
  <si>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</si>
  <si>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</si>
  <si>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</si>
  <si>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</si>
  <si>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</si>
  <si>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</si>
  <si>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</si>
  <si>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</si>
  <si>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</si>
  <si>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</si>
  <si>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</si>
  <si>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</si>
  <si>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</si>
  <si>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</si>
  <si>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</si>
  <si>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其他对个人和家庭的补助支出</t>
  </si>
  <si>
    <t xml:space="preserve">      一般公共服务支出</t>
  </si>
  <si>
    <t xml:space="preserve">      社会保障和就业支出</t>
  </si>
  <si>
    <t xml:space="preserve">      医疗卫生与计划生育支出</t>
  </si>
  <si>
    <t xml:space="preserve">      城乡社区支出</t>
  </si>
  <si>
    <t xml:space="preserve">      农林水支出</t>
  </si>
  <si>
    <t xml:space="preserve">      住房保障支出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</si>
  <si>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</si>
  <si>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</si>
  <si>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</si>
  <si>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</si>
  <si>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</si>
  <si>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</si>
  <si>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</si>
  <si>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</si>
  <si>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</si>
  <si>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</si>
  <si>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</si>
  <si>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</si>
  <si>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</si>
  <si>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</si>
  <si>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</si>
  <si>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</si>
  <si>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</si>
  <si>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</si>
  <si>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</si>
  <si>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</si>
  <si>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</si>
  <si>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</si>
  <si>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</si>
  <si>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</si>
  <si>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</si>
  <si>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</si>
  <si>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</si>
  <si>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</si>
  <si>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</si>
  <si>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</si>
  <si>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</si>
  <si>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</si>
  <si>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</si>
  <si>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</si>
  <si>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</si>
  <si>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</si>
  <si>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</si>
  <si>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</si>
  <si>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</si>
  <si>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</si>
  <si>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</si>
  <si>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</si>
  <si>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</si>
  <si>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</si>
  <si>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</si>
  <si>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</si>
  <si>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</si>
  <si>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</si>
  <si>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</si>
  <si>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</si>
  <si>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</si>
  <si>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</si>
  <si>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</si>
  <si>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</si>
  <si>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</si>
  <si>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</si>
  <si>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</si>
  <si>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</si>
  <si>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非部门预算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</si>
  <si>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</si>
  <si>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</si>
  <si>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</si>
  <si>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</si>
  <si>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</si>
  <si>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</si>
  <si>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</si>
  <si>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>表5</t>
  </si>
  <si>
    <t>政府性基金预算表</t>
  </si>
  <si>
    <t>项       目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</si>
  <si>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</si>
  <si>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</si>
  <si>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</si>
  <si>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</si>
  <si>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</si>
  <si>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</si>
  <si>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</si>
  <si>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</si>
  <si>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</si>
  <si>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</si>
  <si>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</si>
  <si>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</si>
  <si>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表8</t>
  </si>
  <si>
    <t>政府采购预算表</t>
  </si>
  <si>
    <t>单位名称</t>
  </si>
  <si>
    <t>经济科目</t>
  </si>
  <si>
    <t>项目类别</t>
  </si>
  <si>
    <t>项目名称</t>
  </si>
  <si>
    <t>定额公用经费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</si>
</sst>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61">
    <font>
      <sz val="9"/>
      <name val="宋体"/>
      <family val="0"/>
    </font>
    <font>
      <sz val="12"/>
      <name val="宋体"/>
      <family val="0"/>
    </font>
    <font>
      <b/>
      <sz val="22"/>
      <name val="华文中宋"/>
      <family val="0"/>
    </font>
    <font>
      <sz val="22"/>
      <name val="方正小标宋简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8"/>
      <name val="黑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41" fillId="7" borderId="0" applyNumberFormat="0" applyBorder="0" applyAlignment="0" applyProtection="0"/>
    <xf numFmtId="0" fontId="43" fillId="8" borderId="0" applyNumberFormat="0" applyBorder="0" applyAlignment="0" applyProtection="0"/>
    <xf numFmtId="0" fontId="11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12" borderId="2" applyNumberFormat="0" applyFont="0" applyAlignment="0" applyProtection="0"/>
    <xf numFmtId="0" fontId="44" fillId="1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14" borderId="0" applyNumberFormat="0" applyBorder="0" applyAlignment="0" applyProtection="0"/>
    <xf numFmtId="0" fontId="48" fillId="0" borderId="4" applyNumberFormat="0" applyFill="0" applyAlignment="0" applyProtection="0"/>
    <xf numFmtId="0" fontId="44" fillId="15" borderId="0" applyNumberFormat="0" applyBorder="0" applyAlignment="0" applyProtection="0"/>
    <xf numFmtId="0" fontId="54" fillId="16" borderId="5" applyNumberFormat="0" applyAlignment="0" applyProtection="0"/>
    <xf numFmtId="0" fontId="55" fillId="16" borderId="1" applyNumberFormat="0" applyAlignment="0" applyProtection="0"/>
    <xf numFmtId="0" fontId="56" fillId="17" borderId="6" applyNumberFormat="0" applyAlignment="0" applyProtection="0"/>
    <xf numFmtId="0" fontId="41" fillId="18" borderId="0" applyNumberFormat="0" applyBorder="0" applyAlignment="0" applyProtection="0"/>
    <xf numFmtId="0" fontId="44" fillId="19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41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1" fillId="36" borderId="0" applyNumberFormat="0" applyBorder="0" applyAlignment="0" applyProtection="0"/>
    <xf numFmtId="0" fontId="44" fillId="3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" fontId="4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 horizontal="justify" vertical="center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0" fillId="38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38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4" fillId="38" borderId="0" xfId="0" applyNumberFormat="1" applyFont="1" applyFill="1" applyBorder="1" applyAlignment="1">
      <alignment/>
    </xf>
    <xf numFmtId="0" fontId="4" fillId="38" borderId="0" xfId="0" applyNumberFormat="1" applyFont="1" applyFill="1" applyAlignment="1">
      <alignment/>
    </xf>
    <xf numFmtId="0" fontId="8" fillId="38" borderId="0" xfId="0" applyNumberFormat="1" applyFont="1" applyFill="1" applyBorder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0" fontId="9" fillId="38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0" fontId="9" fillId="38" borderId="0" xfId="0" applyNumberFormat="1" applyFont="1" applyFill="1" applyBorder="1" applyAlignment="1">
      <alignment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38" borderId="11" xfId="0" applyNumberFormat="1" applyFont="1" applyFill="1" applyBorder="1" applyAlignment="1" applyProtection="1">
      <alignment horizontal="centerContinuous" vertical="center"/>
      <protection/>
    </xf>
    <xf numFmtId="0" fontId="0" fillId="38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>
      <alignment horizontal="right"/>
    </xf>
    <xf numFmtId="0" fontId="0" fillId="38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4" fillId="38" borderId="10" xfId="0" applyNumberFormat="1" applyFont="1" applyFill="1" applyBorder="1" applyAlignment="1">
      <alignment horizontal="center" vertical="center" wrapText="1"/>
    </xf>
    <xf numFmtId="0" fontId="4" fillId="38" borderId="13" xfId="0" applyNumberFormat="1" applyFont="1" applyFill="1" applyBorder="1" applyAlignment="1">
      <alignment horizontal="center" vertical="center" wrapText="1"/>
    </xf>
    <xf numFmtId="0" fontId="4" fillId="38" borderId="9" xfId="0" applyNumberFormat="1" applyFont="1" applyFill="1" applyBorder="1" applyAlignment="1">
      <alignment horizontal="center" vertical="center" wrapText="1"/>
    </xf>
    <xf numFmtId="0" fontId="0" fillId="38" borderId="9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38" borderId="10" xfId="0" applyNumberFormat="1" applyFont="1" applyFill="1" applyBorder="1" applyAlignment="1" applyProtection="1">
      <alignment horizontal="centerContinuous" vertical="center"/>
      <protection/>
    </xf>
    <xf numFmtId="1" fontId="4" fillId="0" borderId="0" xfId="0" applyNumberFormat="1" applyFont="1" applyFill="1" applyAlignment="1">
      <alignment horizontal="right" vertical="center"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4" fillId="38" borderId="0" xfId="0" applyNumberFormat="1" applyFont="1" applyFill="1" applyAlignment="1">
      <alignment/>
    </xf>
    <xf numFmtId="0" fontId="10" fillId="0" borderId="20" xfId="0" applyNumberFormat="1" applyFont="1" applyFill="1" applyBorder="1" applyAlignment="1" applyProtection="1">
      <alignment horizontal="left" vertical="center"/>
      <protection/>
    </xf>
    <xf numFmtId="0" fontId="0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13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NumberFormat="1" applyFont="1" applyFill="1" applyAlignment="1">
      <alignment horizontal="right" vertical="center"/>
    </xf>
    <xf numFmtId="0" fontId="0" fillId="38" borderId="0" xfId="0" applyNumberFormat="1" applyFont="1" applyFill="1" applyAlignment="1">
      <alignment horizontal="right"/>
    </xf>
    <xf numFmtId="0" fontId="11" fillId="38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38" borderId="0" xfId="0" applyNumberFormat="1" applyFont="1" applyFill="1" applyAlignment="1">
      <alignment vertical="center"/>
    </xf>
    <xf numFmtId="0" fontId="12" fillId="38" borderId="0" xfId="0" applyNumberFormat="1" applyFont="1" applyFill="1" applyAlignment="1">
      <alignment horizontal="right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38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Continuous" vertical="center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1" fillId="38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14" fillId="0" borderId="9" xfId="0" applyNumberFormat="1" applyFont="1" applyFill="1" applyBorder="1" applyAlignment="1" applyProtection="1">
      <alignment vertical="center" wrapText="1"/>
      <protection/>
    </xf>
    <xf numFmtId="4" fontId="14" fillId="0" borderId="1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vertical="center"/>
    </xf>
    <xf numFmtId="0" fontId="13" fillId="38" borderId="10" xfId="0" applyNumberFormat="1" applyFont="1" applyFill="1" applyBorder="1" applyAlignment="1" applyProtection="1">
      <alignment horizontal="centerContinuous" vertical="center"/>
      <protection/>
    </xf>
    <xf numFmtId="0" fontId="13" fillId="38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38" borderId="13" xfId="0" applyNumberFormat="1" applyFont="1" applyFill="1" applyBorder="1" applyAlignment="1" applyProtection="1">
      <alignment horizontal="center" vertical="center"/>
      <protection/>
    </xf>
    <xf numFmtId="4" fontId="14" fillId="0" borderId="1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/>
    </xf>
    <xf numFmtId="1" fontId="15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Continuous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/>
    </xf>
    <xf numFmtId="0" fontId="10" fillId="0" borderId="18" xfId="0" applyNumberFormat="1" applyFont="1" applyFill="1" applyBorder="1" applyAlignment="1">
      <alignment horizontal="left" vertical="center"/>
    </xf>
    <xf numFmtId="4" fontId="10" fillId="0" borderId="9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 applyProtection="1">
      <alignment vertical="center" wrapText="1"/>
      <protection/>
    </xf>
    <xf numFmtId="1" fontId="10" fillId="0" borderId="10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4" fontId="10" fillId="0" borderId="20" xfId="0" applyNumberFormat="1" applyFont="1" applyFill="1" applyBorder="1" applyAlignment="1" applyProtection="1">
      <alignment vertical="center" wrapText="1"/>
      <protection/>
    </xf>
    <xf numFmtId="4" fontId="10" fillId="0" borderId="10" xfId="0" applyNumberFormat="1" applyFont="1" applyFill="1" applyBorder="1" applyAlignment="1" applyProtection="1">
      <alignment vertical="center" wrapText="1"/>
      <protection/>
    </xf>
    <xf numFmtId="4" fontId="10" fillId="0" borderId="9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>
      <alignment vertical="center"/>
    </xf>
    <xf numFmtId="4" fontId="10" fillId="0" borderId="17" xfId="0" applyNumberFormat="1" applyFont="1" applyFill="1" applyBorder="1" applyAlignment="1" applyProtection="1">
      <alignment vertical="center" wrapText="1"/>
      <protection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 applyProtection="1">
      <alignment/>
      <protection/>
    </xf>
    <xf numFmtId="1" fontId="17" fillId="0" borderId="0" xfId="0" applyNumberFormat="1" applyFont="1" applyFill="1" applyAlignment="1">
      <alignment horizontal="left" vertical="center"/>
    </xf>
    <xf numFmtId="0" fontId="10" fillId="38" borderId="0" xfId="0" applyNumberFormat="1" applyFont="1" applyFill="1" applyAlignment="1">
      <alignment/>
    </xf>
    <xf numFmtId="0" fontId="10" fillId="38" borderId="0" xfId="0" applyNumberFormat="1" applyFont="1" applyFill="1" applyAlignment="1">
      <alignment horizontal="right" vertical="center"/>
    </xf>
    <xf numFmtId="0" fontId="10" fillId="38" borderId="0" xfId="0" applyNumberFormat="1" applyFont="1" applyFill="1" applyAlignment="1">
      <alignment/>
    </xf>
    <xf numFmtId="0" fontId="10" fillId="38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38" borderId="13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38" borderId="13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Alignment="1">
      <alignment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 applyProtection="1">
      <alignment vertical="center" wrapText="1"/>
      <protection/>
    </xf>
    <xf numFmtId="1" fontId="15" fillId="0" borderId="0" xfId="0" applyNumberFormat="1" applyFont="1" applyFill="1" applyAlignment="1">
      <alignment vertical="center"/>
    </xf>
    <xf numFmtId="0" fontId="10" fillId="0" borderId="13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 applyProtection="1">
      <alignment horizontal="center" vertical="center"/>
      <protection/>
    </xf>
    <xf numFmtId="4" fontId="10" fillId="0" borderId="13" xfId="0" applyNumberFormat="1" applyFont="1" applyFill="1" applyBorder="1" applyAlignment="1" applyProtection="1">
      <alignment horizontal="right" vertical="center" wrapText="1"/>
      <protection/>
    </xf>
    <xf numFmtId="0" fontId="10" fillId="0" borderId="11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9" xfId="0" applyNumberFormat="1" applyFont="1" applyFill="1" applyBorder="1" applyAlignment="1" applyProtection="1">
      <alignment horizontal="right" vertical="center" wrapText="1"/>
      <protection/>
    </xf>
    <xf numFmtId="4" fontId="10" fillId="0" borderId="15" xfId="0" applyNumberFormat="1" applyFont="1" applyFill="1" applyBorder="1" applyAlignment="1" applyProtection="1">
      <alignment horizontal="right" vertical="center" wrapText="1"/>
      <protection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/>
    </xf>
    <xf numFmtId="4" fontId="10" fillId="0" borderId="13" xfId="0" applyNumberFormat="1" applyFont="1" applyFill="1" applyBorder="1" applyAlignment="1">
      <alignment horizontal="right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/>
    </xf>
    <xf numFmtId="176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4">
      <selection activeCell="A1" sqref="A1"/>
    </sheetView>
  </sheetViews>
  <sheetFormatPr defaultColWidth="6.83203125" defaultRowHeight="11.25"/>
  <cols>
    <col min="1" max="1" width="122.83203125" style="146" customWidth="1"/>
    <col min="2" max="16384" width="6.83203125" style="146" customWidth="1"/>
  </cols>
  <sheetData>
    <row r="1" ht="12.75" customHeight="1">
      <c r="A1" s="232"/>
    </row>
    <row r="2" ht="12.75" customHeight="1"/>
    <row r="3" ht="63.75" customHeight="1">
      <c r="A3" s="233" t="s">
        <v>0</v>
      </c>
    </row>
    <row r="4" ht="107.25" customHeight="1">
      <c r="A4" s="234" t="s">
        <v>1</v>
      </c>
    </row>
    <row r="5" ht="409.5" customHeight="1">
      <c r="A5" s="235">
        <v>3.637978807091713E-12</v>
      </c>
    </row>
    <row r="6" ht="18.75" customHeight="1">
      <c r="A6" s="236"/>
    </row>
    <row r="7" ht="57" customHeight="1">
      <c r="A7" s="236"/>
    </row>
    <row r="8" ht="78" customHeight="1"/>
    <row r="9" ht="82.5" customHeight="1">
      <c r="A9" s="237" t="s">
        <v>2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G22" sqref="G22"/>
    </sheetView>
  </sheetViews>
  <sheetFormatPr defaultColWidth="9.16015625" defaultRowHeight="11.25"/>
  <cols>
    <col min="1" max="1" width="8.33203125" style="0" customWidth="1"/>
    <col min="2" max="2" width="6.33203125" style="0" customWidth="1"/>
    <col min="3" max="3" width="4.5" style="0" customWidth="1"/>
    <col min="4" max="4" width="9.16015625" style="0" customWidth="1"/>
    <col min="5" max="5" width="21.66015625" style="0" customWidth="1"/>
    <col min="6" max="6" width="11.5" style="0" customWidth="1"/>
    <col min="7" max="7" width="12.16015625" style="0" customWidth="1"/>
    <col min="8" max="8" width="7.83203125" style="0" customWidth="1"/>
    <col min="9" max="10" width="6.66015625" style="0" customWidth="1"/>
    <col min="11" max="11" width="7.33203125" style="0" customWidth="1"/>
    <col min="12" max="12" width="7.66015625" style="0" customWidth="1"/>
    <col min="13" max="13" width="6.16015625" style="0" customWidth="1"/>
    <col min="14" max="14" width="7" style="0" customWidth="1"/>
    <col min="15" max="15" width="8.66015625" style="0" customWidth="1"/>
    <col min="16" max="17" width="10.66015625" style="0" customWidth="1"/>
    <col min="18" max="18" width="7.83203125" style="0" customWidth="1"/>
    <col min="19" max="19" width="6.16015625" style="0" customWidth="1"/>
    <col min="20" max="20" width="7.83203125" style="0" customWidth="1"/>
    <col min="21" max="22" width="10.66015625" style="0" customWidth="1"/>
    <col min="23" max="23" width="7.66015625" style="0" customWidth="1"/>
    <col min="24" max="24" width="7.5" style="0" customWidth="1"/>
    <col min="25" max="25" width="6" style="0" customWidth="1"/>
    <col min="26" max="26" width="5.5" style="0" customWidth="1"/>
    <col min="27" max="27" width="7.16015625" style="0" customWidth="1"/>
    <col min="28" max="28" width="10.66015625" style="0" customWidth="1"/>
    <col min="29" max="29" width="6.66015625" style="0" customWidth="1"/>
    <col min="30" max="31" width="10.66015625" style="0" customWidth="1"/>
    <col min="32" max="32" width="6.66015625" style="0" customWidth="1"/>
    <col min="33" max="34" width="10.66015625" style="0" customWidth="1"/>
  </cols>
  <sheetData>
    <row r="1" spans="1:33" ht="1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94"/>
      <c r="T1" s="94"/>
      <c r="AG1" s="113" t="s">
        <v>327</v>
      </c>
    </row>
    <row r="2" spans="1:33" ht="19.5" customHeight="1">
      <c r="A2" s="70" t="s">
        <v>297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4" ht="19.5" customHeight="1">
      <c r="A3" s="71" t="s">
        <v>53</v>
      </c>
      <c r="B3" s="72"/>
      <c r="C3" s="72"/>
      <c r="D3" s="72"/>
      <c r="E3" s="7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 t="s">
        <v>5</v>
      </c>
      <c r="AH3" s="91"/>
    </row>
    <row r="4" spans="1:34" ht="19.5" customHeight="1">
      <c r="A4" s="75" t="s">
        <v>177</v>
      </c>
      <c r="B4" s="76"/>
      <c r="C4" s="76"/>
      <c r="D4" s="76"/>
      <c r="E4" s="76"/>
      <c r="F4" s="107" t="s">
        <v>268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101"/>
      <c r="AH4" s="91"/>
    </row>
    <row r="5" spans="1:34" ht="19.5" customHeight="1">
      <c r="A5" s="80" t="s">
        <v>59</v>
      </c>
      <c r="B5" s="80"/>
      <c r="C5" s="81"/>
      <c r="D5" s="52" t="s">
        <v>180</v>
      </c>
      <c r="E5" s="52" t="s">
        <v>295</v>
      </c>
      <c r="F5" s="82" t="s">
        <v>229</v>
      </c>
      <c r="G5" s="82" t="s">
        <v>328</v>
      </c>
      <c r="H5" s="82" t="s">
        <v>329</v>
      </c>
      <c r="I5" s="82" t="s">
        <v>330</v>
      </c>
      <c r="J5" s="82" t="s">
        <v>331</v>
      </c>
      <c r="K5" s="82" t="s">
        <v>332</v>
      </c>
      <c r="L5" s="82" t="s">
        <v>333</v>
      </c>
      <c r="M5" s="82" t="s">
        <v>334</v>
      </c>
      <c r="N5" s="82" t="s">
        <v>335</v>
      </c>
      <c r="O5" s="82" t="s">
        <v>336</v>
      </c>
      <c r="P5" s="82" t="s">
        <v>337</v>
      </c>
      <c r="Q5" s="82" t="s">
        <v>338</v>
      </c>
      <c r="R5" s="82" t="s">
        <v>339</v>
      </c>
      <c r="S5" s="82" t="s">
        <v>340</v>
      </c>
      <c r="T5" s="82" t="s">
        <v>341</v>
      </c>
      <c r="U5" s="82" t="s">
        <v>342</v>
      </c>
      <c r="V5" s="82" t="s">
        <v>343</v>
      </c>
      <c r="W5" s="82" t="s">
        <v>344</v>
      </c>
      <c r="X5" s="82" t="s">
        <v>345</v>
      </c>
      <c r="Y5" s="82" t="s">
        <v>346</v>
      </c>
      <c r="Z5" s="82" t="s">
        <v>347</v>
      </c>
      <c r="AA5" s="82" t="s">
        <v>348</v>
      </c>
      <c r="AB5" s="82" t="s">
        <v>349</v>
      </c>
      <c r="AC5" s="82" t="s">
        <v>350</v>
      </c>
      <c r="AD5" s="82" t="s">
        <v>351</v>
      </c>
      <c r="AE5" s="82" t="s">
        <v>352</v>
      </c>
      <c r="AF5" s="82" t="s">
        <v>353</v>
      </c>
      <c r="AG5" s="82" t="s">
        <v>354</v>
      </c>
      <c r="AH5" s="91"/>
    </row>
    <row r="6" spans="1:34" ht="26.25" customHeight="1">
      <c r="A6" s="83" t="s">
        <v>70</v>
      </c>
      <c r="B6" s="83" t="s">
        <v>71</v>
      </c>
      <c r="C6" s="85" t="s">
        <v>72</v>
      </c>
      <c r="D6" s="60"/>
      <c r="E6" s="6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91"/>
    </row>
    <row r="7" spans="1:34" ht="19.5" customHeight="1">
      <c r="A7" s="55"/>
      <c r="B7" s="55"/>
      <c r="C7" s="56"/>
      <c r="D7" s="114" t="s">
        <v>62</v>
      </c>
      <c r="E7" s="20"/>
      <c r="F7" s="43">
        <v>875052</v>
      </c>
      <c r="G7" s="43">
        <v>54600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70000</v>
      </c>
      <c r="Q7" s="43">
        <v>0</v>
      </c>
      <c r="R7" s="43">
        <v>0</v>
      </c>
      <c r="S7" s="43">
        <v>0</v>
      </c>
      <c r="T7" s="43">
        <v>0</v>
      </c>
      <c r="U7" s="43">
        <v>12000</v>
      </c>
      <c r="V7" s="43">
        <v>25000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34270</v>
      </c>
      <c r="AC7" s="43">
        <v>0</v>
      </c>
      <c r="AD7" s="43">
        <v>20000</v>
      </c>
      <c r="AE7" s="43">
        <v>84600</v>
      </c>
      <c r="AF7" s="43">
        <v>0</v>
      </c>
      <c r="AG7" s="46">
        <v>574582</v>
      </c>
      <c r="AH7" s="102"/>
    </row>
    <row r="8" spans="1:34" ht="19.5" customHeight="1">
      <c r="A8" s="55"/>
      <c r="B8" s="55"/>
      <c r="C8" s="56"/>
      <c r="D8" s="114" t="s">
        <v>81</v>
      </c>
      <c r="E8" s="20" t="s">
        <v>0</v>
      </c>
      <c r="F8" s="43">
        <v>875052</v>
      </c>
      <c r="G8" s="43">
        <v>54600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70000</v>
      </c>
      <c r="Q8" s="43">
        <v>0</v>
      </c>
      <c r="R8" s="43">
        <v>0</v>
      </c>
      <c r="S8" s="43">
        <v>0</v>
      </c>
      <c r="T8" s="43">
        <v>0</v>
      </c>
      <c r="U8" s="43">
        <v>12000</v>
      </c>
      <c r="V8" s="43">
        <v>25000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34270</v>
      </c>
      <c r="AC8" s="43">
        <v>0</v>
      </c>
      <c r="AD8" s="43">
        <v>20000</v>
      </c>
      <c r="AE8" s="43">
        <v>84600</v>
      </c>
      <c r="AF8" s="43">
        <v>0</v>
      </c>
      <c r="AG8" s="46">
        <v>574582</v>
      </c>
      <c r="AH8" s="91"/>
    </row>
    <row r="9" spans="1:34" ht="19.5" customHeight="1">
      <c r="A9" s="55" t="s">
        <v>82</v>
      </c>
      <c r="B9" s="55"/>
      <c r="C9" s="56"/>
      <c r="D9" s="114"/>
      <c r="E9" s="20" t="s">
        <v>83</v>
      </c>
      <c r="F9" s="43">
        <v>387670</v>
      </c>
      <c r="G9" s="43">
        <v>54600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70000</v>
      </c>
      <c r="Q9" s="43">
        <v>0</v>
      </c>
      <c r="R9" s="43">
        <v>0</v>
      </c>
      <c r="S9" s="43">
        <v>0</v>
      </c>
      <c r="T9" s="43">
        <v>0</v>
      </c>
      <c r="U9" s="43">
        <v>12000</v>
      </c>
      <c r="V9" s="43">
        <v>25000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34270</v>
      </c>
      <c r="AC9" s="43">
        <v>0</v>
      </c>
      <c r="AD9" s="43">
        <v>20000</v>
      </c>
      <c r="AE9" s="43">
        <v>84600</v>
      </c>
      <c r="AF9" s="43">
        <v>0</v>
      </c>
      <c r="AG9" s="46">
        <v>87200</v>
      </c>
      <c r="AH9" s="90"/>
    </row>
    <row r="10" spans="1:34" ht="33" customHeight="1">
      <c r="A10" s="55" t="s">
        <v>84</v>
      </c>
      <c r="B10" s="55" t="s">
        <v>91</v>
      </c>
      <c r="C10" s="56"/>
      <c r="D10" s="114"/>
      <c r="E10" s="20" t="s">
        <v>92</v>
      </c>
      <c r="F10" s="43">
        <v>307670</v>
      </c>
      <c r="G10" s="43">
        <v>54600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70000</v>
      </c>
      <c r="Q10" s="43">
        <v>0</v>
      </c>
      <c r="R10" s="43">
        <v>0</v>
      </c>
      <c r="S10" s="43">
        <v>0</v>
      </c>
      <c r="T10" s="43">
        <v>0</v>
      </c>
      <c r="U10" s="43">
        <v>12000</v>
      </c>
      <c r="V10" s="43">
        <v>25000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34270</v>
      </c>
      <c r="AC10" s="43">
        <v>0</v>
      </c>
      <c r="AD10" s="43">
        <v>20000</v>
      </c>
      <c r="AE10" s="43">
        <v>84600</v>
      </c>
      <c r="AF10" s="43">
        <v>0</v>
      </c>
      <c r="AG10" s="46">
        <v>7200</v>
      </c>
      <c r="AH10" s="90"/>
    </row>
    <row r="11" spans="1:34" ht="19.5" customHeight="1">
      <c r="A11" s="55" t="s">
        <v>87</v>
      </c>
      <c r="B11" s="55" t="s">
        <v>93</v>
      </c>
      <c r="C11" s="56" t="s">
        <v>85</v>
      </c>
      <c r="D11" s="114" t="s">
        <v>89</v>
      </c>
      <c r="E11" s="20" t="s">
        <v>90</v>
      </c>
      <c r="F11" s="43">
        <v>307670</v>
      </c>
      <c r="G11" s="43">
        <v>54600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70000</v>
      </c>
      <c r="Q11" s="43">
        <v>0</v>
      </c>
      <c r="R11" s="43">
        <v>0</v>
      </c>
      <c r="S11" s="43">
        <v>0</v>
      </c>
      <c r="T11" s="43">
        <v>0</v>
      </c>
      <c r="U11" s="43">
        <v>12000</v>
      </c>
      <c r="V11" s="43">
        <v>25000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34270</v>
      </c>
      <c r="AC11" s="43">
        <v>0</v>
      </c>
      <c r="AD11" s="43">
        <v>20000</v>
      </c>
      <c r="AE11" s="43">
        <v>84600</v>
      </c>
      <c r="AF11" s="43">
        <v>0</v>
      </c>
      <c r="AG11" s="46">
        <v>7200</v>
      </c>
      <c r="AH11" s="90"/>
    </row>
    <row r="12" spans="1:34" ht="19.5" customHeight="1">
      <c r="A12" s="55" t="s">
        <v>84</v>
      </c>
      <c r="B12" s="55" t="s">
        <v>100</v>
      </c>
      <c r="C12" s="56"/>
      <c r="D12" s="114"/>
      <c r="E12" s="20" t="s">
        <v>101</v>
      </c>
      <c r="F12" s="43">
        <v>80000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6">
        <v>80000</v>
      </c>
      <c r="AH12" s="90"/>
    </row>
    <row r="13" spans="1:34" ht="19.5" customHeight="1">
      <c r="A13" s="55" t="s">
        <v>87</v>
      </c>
      <c r="B13" s="55" t="s">
        <v>102</v>
      </c>
      <c r="C13" s="56" t="s">
        <v>100</v>
      </c>
      <c r="D13" s="114" t="s">
        <v>89</v>
      </c>
      <c r="E13" s="20" t="s">
        <v>103</v>
      </c>
      <c r="F13" s="43">
        <v>80000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6">
        <v>80000</v>
      </c>
      <c r="AH13" s="90"/>
    </row>
    <row r="14" spans="1:34" ht="19.5" customHeight="1">
      <c r="A14" s="55" t="s">
        <v>138</v>
      </c>
      <c r="B14" s="55"/>
      <c r="C14" s="56"/>
      <c r="D14" s="114"/>
      <c r="E14" s="20" t="s">
        <v>139</v>
      </c>
      <c r="F14" s="43">
        <v>23400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6">
        <v>23400</v>
      </c>
      <c r="AH14" s="90"/>
    </row>
    <row r="15" spans="1:34" ht="19.5" customHeight="1">
      <c r="A15" s="55" t="s">
        <v>140</v>
      </c>
      <c r="B15" s="55" t="s">
        <v>91</v>
      </c>
      <c r="C15" s="56"/>
      <c r="D15" s="114"/>
      <c r="E15" s="20" t="s">
        <v>141</v>
      </c>
      <c r="F15" s="43">
        <v>23400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6">
        <v>23400</v>
      </c>
      <c r="AH15" s="90"/>
    </row>
    <row r="16" spans="1:34" ht="19.5" customHeight="1">
      <c r="A16" s="55" t="s">
        <v>142</v>
      </c>
      <c r="B16" s="55" t="s">
        <v>93</v>
      </c>
      <c r="C16" s="56" t="s">
        <v>107</v>
      </c>
      <c r="D16" s="114" t="s">
        <v>89</v>
      </c>
      <c r="E16" s="20" t="s">
        <v>143</v>
      </c>
      <c r="F16" s="43">
        <v>23400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6">
        <v>23400</v>
      </c>
      <c r="AH16" s="90"/>
    </row>
    <row r="17" spans="1:34" ht="19.5" customHeight="1">
      <c r="A17" s="55" t="s">
        <v>169</v>
      </c>
      <c r="B17" s="55"/>
      <c r="C17" s="56"/>
      <c r="D17" s="114"/>
      <c r="E17" s="20" t="s">
        <v>170</v>
      </c>
      <c r="F17" s="43">
        <v>463982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6">
        <v>463982</v>
      </c>
      <c r="AH17" s="90"/>
    </row>
    <row r="18" spans="1:34" ht="19.5" customHeight="1">
      <c r="A18" s="55" t="s">
        <v>171</v>
      </c>
      <c r="B18" s="55" t="s">
        <v>100</v>
      </c>
      <c r="C18" s="56"/>
      <c r="D18" s="114"/>
      <c r="E18" s="20" t="s">
        <v>172</v>
      </c>
      <c r="F18" s="43">
        <v>463982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6">
        <v>463982</v>
      </c>
      <c r="AH18" s="90"/>
    </row>
    <row r="19" spans="1:34" ht="19.5" customHeight="1">
      <c r="A19" s="55" t="s">
        <v>173</v>
      </c>
      <c r="B19" s="55" t="s">
        <v>102</v>
      </c>
      <c r="C19" s="56" t="s">
        <v>85</v>
      </c>
      <c r="D19" s="114" t="s">
        <v>89</v>
      </c>
      <c r="E19" s="20" t="s">
        <v>174</v>
      </c>
      <c r="F19" s="43">
        <v>463982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6">
        <v>463982</v>
      </c>
      <c r="AH19" s="90"/>
    </row>
    <row r="20" spans="1:34" ht="19.5" customHeight="1">
      <c r="A20" s="90"/>
      <c r="B20" s="90"/>
      <c r="C20" s="90"/>
      <c r="D20" s="90"/>
      <c r="E20" s="90"/>
      <c r="F20" s="90"/>
      <c r="G20" s="90"/>
      <c r="H20" s="91"/>
      <c r="I20" s="91"/>
      <c r="J20" s="91"/>
      <c r="K20" s="90"/>
      <c r="L20" s="90"/>
      <c r="M20" s="90"/>
      <c r="N20" s="90"/>
      <c r="O20" s="90"/>
      <c r="P20" s="91"/>
      <c r="Q20" s="74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</row>
    <row r="21" spans="1:34" ht="19.5" customHeight="1">
      <c r="A21" s="91"/>
      <c r="B21" s="91"/>
      <c r="C21" s="91"/>
      <c r="D21" s="91"/>
      <c r="E21" s="91"/>
      <c r="F21" s="90"/>
      <c r="G21" s="90"/>
      <c r="H21" s="91"/>
      <c r="I21" s="91"/>
      <c r="J21" s="91"/>
      <c r="K21" s="90"/>
      <c r="L21" s="90"/>
      <c r="M21" s="90"/>
      <c r="N21" s="90"/>
      <c r="O21" s="90"/>
      <c r="P21" s="91"/>
      <c r="Q21" s="91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</row>
    <row r="22" spans="1:34" ht="19.5" customHeight="1">
      <c r="A22" s="93"/>
      <c r="B22" s="93"/>
      <c r="C22" s="93"/>
      <c r="D22" s="93"/>
      <c r="E22" s="93"/>
      <c r="F22" s="90"/>
      <c r="G22" s="90"/>
      <c r="H22" s="91"/>
      <c r="I22" s="91"/>
      <c r="J22" s="91"/>
      <c r="K22" s="90"/>
      <c r="L22" s="90"/>
      <c r="M22" s="90"/>
      <c r="N22" s="90"/>
      <c r="O22" s="90"/>
      <c r="P22" s="91"/>
      <c r="Q22" s="91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</row>
    <row r="23" spans="1:34" ht="19.5" customHeight="1">
      <c r="A23" s="94"/>
      <c r="B23" s="94"/>
      <c r="C23" s="94"/>
      <c r="D23" s="94"/>
      <c r="E23" s="94"/>
      <c r="F23" s="96"/>
      <c r="G23" s="96"/>
      <c r="H23" s="94"/>
      <c r="I23" s="94"/>
      <c r="J23" s="94"/>
      <c r="K23" s="96"/>
      <c r="L23" s="96"/>
      <c r="M23" s="96"/>
      <c r="N23" s="96"/>
      <c r="O23" s="115"/>
      <c r="P23" s="94"/>
      <c r="Q23" s="94"/>
      <c r="R23" s="96"/>
      <c r="S23" s="96"/>
      <c r="T23" s="96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</row>
    <row r="24" spans="1:34" ht="19.5" customHeight="1">
      <c r="A24" s="96"/>
      <c r="B24" s="96"/>
      <c r="C24" s="96"/>
      <c r="D24" s="96"/>
      <c r="E24" s="96"/>
      <c r="F24" s="96"/>
      <c r="G24" s="96"/>
      <c r="H24" s="94"/>
      <c r="I24" s="94"/>
      <c r="J24" s="94"/>
      <c r="K24" s="96"/>
      <c r="L24" s="96"/>
      <c r="M24" s="96"/>
      <c r="N24" s="96"/>
      <c r="O24" s="96"/>
      <c r="P24" s="94"/>
      <c r="Q24" s="94"/>
      <c r="R24" s="96"/>
      <c r="S24" s="96"/>
      <c r="T24" s="96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</row>
    <row r="25" spans="1:34" ht="19.5" customHeight="1">
      <c r="A25" s="96"/>
      <c r="B25" s="96"/>
      <c r="C25" s="96"/>
      <c r="D25" s="96"/>
      <c r="E25" s="96"/>
      <c r="F25" s="96"/>
      <c r="G25" s="96"/>
      <c r="H25" s="94"/>
      <c r="I25" s="94"/>
      <c r="J25" s="94"/>
      <c r="K25" s="96"/>
      <c r="L25" s="96"/>
      <c r="M25" s="96"/>
      <c r="N25" s="96"/>
      <c r="O25" s="96"/>
      <c r="P25" s="94"/>
      <c r="Q25" s="94"/>
      <c r="R25" s="96"/>
      <c r="S25" s="96"/>
      <c r="T25" s="96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</row>
    <row r="26" spans="1:34" ht="19.5" customHeight="1">
      <c r="A26" s="96"/>
      <c r="B26" s="96"/>
      <c r="C26" s="96"/>
      <c r="D26" s="96"/>
      <c r="E26" s="96"/>
      <c r="F26" s="96"/>
      <c r="G26" s="96"/>
      <c r="H26" s="94"/>
      <c r="I26" s="94"/>
      <c r="J26" s="94"/>
      <c r="K26" s="96"/>
      <c r="L26" s="96"/>
      <c r="M26" s="96"/>
      <c r="N26" s="96"/>
      <c r="O26" s="96"/>
      <c r="P26" s="94"/>
      <c r="Q26" s="94"/>
      <c r="R26" s="96"/>
      <c r="S26" s="96"/>
      <c r="T26" s="96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</row>
    <row r="27" spans="1:34" ht="19.5" customHeight="1">
      <c r="A27" s="96"/>
      <c r="B27" s="96"/>
      <c r="C27" s="96"/>
      <c r="D27" s="96"/>
      <c r="E27" s="96"/>
      <c r="F27" s="96"/>
      <c r="G27" s="96"/>
      <c r="H27" s="94"/>
      <c r="I27" s="94"/>
      <c r="J27" s="94"/>
      <c r="K27" s="96"/>
      <c r="L27" s="96"/>
      <c r="M27" s="96"/>
      <c r="N27" s="96"/>
      <c r="O27" s="96"/>
      <c r="P27" s="94"/>
      <c r="Q27" s="94"/>
      <c r="R27" s="96"/>
      <c r="S27" s="96"/>
      <c r="T27" s="96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</row>
    <row r="28" spans="1:34" ht="19.5" customHeight="1">
      <c r="A28" s="96"/>
      <c r="B28" s="96"/>
      <c r="C28" s="96"/>
      <c r="D28" s="96"/>
      <c r="E28" s="96"/>
      <c r="F28" s="96"/>
      <c r="G28" s="96"/>
      <c r="H28" s="94"/>
      <c r="I28" s="94"/>
      <c r="J28" s="94"/>
      <c r="K28" s="96"/>
      <c r="L28" s="96"/>
      <c r="M28" s="96"/>
      <c r="N28" s="96"/>
      <c r="O28" s="96"/>
      <c r="P28" s="94"/>
      <c r="Q28" s="94"/>
      <c r="R28" s="96"/>
      <c r="S28" s="96"/>
      <c r="T28" s="96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</row>
    <row r="29" spans="1:34" ht="19.5" customHeight="1">
      <c r="A29" s="96"/>
      <c r="B29" s="96"/>
      <c r="C29" s="96"/>
      <c r="D29" s="96"/>
      <c r="E29" s="96"/>
      <c r="F29" s="96"/>
      <c r="G29" s="96"/>
      <c r="H29" s="94"/>
      <c r="I29" s="94"/>
      <c r="J29" s="94"/>
      <c r="K29" s="96"/>
      <c r="L29" s="96"/>
      <c r="M29" s="96"/>
      <c r="N29" s="96"/>
      <c r="O29" s="96"/>
      <c r="P29" s="94"/>
      <c r="Q29" s="94"/>
      <c r="R29" s="96"/>
      <c r="S29" s="96"/>
      <c r="T29" s="96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</row>
    <row r="30" spans="1:34" ht="19.5" customHeight="1">
      <c r="A30" s="96"/>
      <c r="B30" s="96"/>
      <c r="C30" s="96"/>
      <c r="D30" s="96"/>
      <c r="E30" s="96"/>
      <c r="F30" s="96"/>
      <c r="G30" s="96"/>
      <c r="H30" s="94"/>
      <c r="I30" s="94"/>
      <c r="J30" s="94"/>
      <c r="K30" s="96"/>
      <c r="L30" s="96"/>
      <c r="M30" s="96"/>
      <c r="N30" s="96"/>
      <c r="O30" s="96"/>
      <c r="P30" s="94"/>
      <c r="Q30" s="94"/>
      <c r="R30" s="96"/>
      <c r="S30" s="96"/>
      <c r="T30" s="96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</row>
    <row r="31" spans="1:34" ht="19.5" customHeight="1">
      <c r="A31" s="96"/>
      <c r="B31" s="96"/>
      <c r="C31" s="96"/>
      <c r="D31" s="96"/>
      <c r="E31" s="96"/>
      <c r="F31" s="96"/>
      <c r="G31" s="96"/>
      <c r="H31" s="94"/>
      <c r="I31" s="94"/>
      <c r="J31" s="94"/>
      <c r="K31" s="96"/>
      <c r="L31" s="96"/>
      <c r="M31" s="96"/>
      <c r="N31" s="96"/>
      <c r="O31" s="96"/>
      <c r="P31" s="94"/>
      <c r="Q31" s="94"/>
      <c r="R31" s="96"/>
      <c r="S31" s="96"/>
      <c r="T31" s="96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</row>
    <row r="32" spans="1:34" ht="19.5" customHeight="1">
      <c r="A32" s="96"/>
      <c r="B32" s="96"/>
      <c r="C32" s="96"/>
      <c r="D32" s="96"/>
      <c r="E32" s="96"/>
      <c r="F32" s="96"/>
      <c r="G32" s="96"/>
      <c r="H32" s="94"/>
      <c r="I32" s="94"/>
      <c r="J32" s="94"/>
      <c r="K32" s="96"/>
      <c r="L32" s="96"/>
      <c r="M32" s="96"/>
      <c r="N32" s="96"/>
      <c r="O32" s="96"/>
      <c r="P32" s="94"/>
      <c r="Q32" s="94"/>
      <c r="R32" s="96"/>
      <c r="S32" s="96"/>
      <c r="T32" s="96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</row>
    <row r="33" spans="1:34" ht="19.5" customHeight="1">
      <c r="A33" s="96"/>
      <c r="B33" s="96"/>
      <c r="C33" s="96"/>
      <c r="D33" s="96"/>
      <c r="E33" s="96"/>
      <c r="F33" s="96"/>
      <c r="G33" s="96"/>
      <c r="H33" s="94"/>
      <c r="I33" s="94"/>
      <c r="J33" s="94"/>
      <c r="K33" s="96"/>
      <c r="L33" s="96"/>
      <c r="M33" s="96"/>
      <c r="N33" s="96"/>
      <c r="O33" s="96"/>
      <c r="P33" s="94"/>
      <c r="Q33" s="94"/>
      <c r="R33" s="96"/>
      <c r="S33" s="96"/>
      <c r="T33" s="96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</row>
    <row r="34" spans="1:34" ht="19.5" customHeight="1">
      <c r="A34" s="96"/>
      <c r="B34" s="96"/>
      <c r="C34" s="96"/>
      <c r="D34" s="96"/>
      <c r="E34" s="96"/>
      <c r="F34" s="96"/>
      <c r="G34" s="96"/>
      <c r="H34" s="94"/>
      <c r="I34" s="94"/>
      <c r="J34" s="94"/>
      <c r="K34" s="96"/>
      <c r="L34" s="96"/>
      <c r="M34" s="96"/>
      <c r="N34" s="96"/>
      <c r="O34" s="96"/>
      <c r="P34" s="94"/>
      <c r="Q34" s="94"/>
      <c r="R34" s="96"/>
      <c r="S34" s="96"/>
      <c r="T34" s="96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</row>
    <row r="35" spans="1:34" ht="19.5" customHeight="1">
      <c r="A35" s="96"/>
      <c r="B35" s="96"/>
      <c r="C35" s="96"/>
      <c r="D35" s="96"/>
      <c r="E35" s="96"/>
      <c r="F35" s="96"/>
      <c r="G35" s="96"/>
      <c r="H35" s="94"/>
      <c r="I35" s="94"/>
      <c r="J35" s="94"/>
      <c r="K35" s="96"/>
      <c r="L35" s="96"/>
      <c r="M35" s="96"/>
      <c r="N35" s="96"/>
      <c r="O35" s="96"/>
      <c r="P35" s="94"/>
      <c r="Q35" s="94"/>
      <c r="R35" s="96"/>
      <c r="S35" s="96"/>
      <c r="T35" s="96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</row>
  </sheetData>
  <sheetProtection/>
  <mergeCells count="31">
    <mergeCell ref="A4:E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2" right="0.2" top="0.59" bottom="0.59" header="0.59" footer="0.39"/>
  <pageSetup fitToHeight="100" fitToWidth="1" horizontalDpi="600" verticalDpi="600" orientation="landscape" paperSize="9" scale="60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workbookViewId="0" topLeftCell="A1">
      <selection activeCell="L13" sqref="L13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68"/>
      <c r="B1" s="69"/>
      <c r="C1" s="69"/>
      <c r="D1" s="69"/>
      <c r="E1" s="69"/>
      <c r="F1" s="69"/>
      <c r="AJ1" s="113" t="s">
        <v>355</v>
      </c>
    </row>
    <row r="2" spans="1:36" ht="19.5" customHeight="1">
      <c r="A2" s="70" t="s">
        <v>297</v>
      </c>
      <c r="B2" s="26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7" ht="19.5" customHeight="1">
      <c r="A3" s="71" t="s">
        <v>53</v>
      </c>
      <c r="B3" s="72"/>
      <c r="C3" s="72"/>
      <c r="D3" s="72"/>
      <c r="E3" s="72"/>
      <c r="F3" s="73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 t="s">
        <v>5</v>
      </c>
      <c r="AK3" s="91"/>
    </row>
    <row r="4" spans="1:37" ht="19.5" customHeight="1">
      <c r="A4" s="75" t="s">
        <v>177</v>
      </c>
      <c r="B4" s="76"/>
      <c r="C4" s="76"/>
      <c r="D4" s="76"/>
      <c r="E4" s="77"/>
      <c r="F4" s="52" t="s">
        <v>62</v>
      </c>
      <c r="G4" s="104" t="s">
        <v>289</v>
      </c>
      <c r="H4" s="104"/>
      <c r="I4" s="105"/>
      <c r="J4" s="104"/>
      <c r="K4" s="106"/>
      <c r="L4" s="107" t="s">
        <v>292</v>
      </c>
      <c r="M4" s="98"/>
      <c r="N4" s="107"/>
      <c r="O4" s="107" t="s">
        <v>293</v>
      </c>
      <c r="P4" s="98"/>
      <c r="Q4" s="98"/>
      <c r="R4" s="98"/>
      <c r="S4" s="98"/>
      <c r="T4" s="98"/>
      <c r="U4" s="112" t="s">
        <v>294</v>
      </c>
      <c r="V4" s="98"/>
      <c r="W4" s="101"/>
      <c r="X4" s="98" t="s">
        <v>356</v>
      </c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101"/>
      <c r="AK4" s="91"/>
    </row>
    <row r="5" spans="1:37" ht="19.5" customHeight="1">
      <c r="A5" s="80" t="s">
        <v>59</v>
      </c>
      <c r="B5" s="80"/>
      <c r="C5" s="81"/>
      <c r="D5" s="52" t="s">
        <v>180</v>
      </c>
      <c r="E5" s="52" t="s">
        <v>295</v>
      </c>
      <c r="F5" s="14"/>
      <c r="G5" s="14" t="s">
        <v>229</v>
      </c>
      <c r="H5" s="52" t="s">
        <v>357</v>
      </c>
      <c r="I5" s="108" t="s">
        <v>358</v>
      </c>
      <c r="J5" s="109" t="s">
        <v>359</v>
      </c>
      <c r="K5" s="14" t="s">
        <v>360</v>
      </c>
      <c r="L5" s="82" t="s">
        <v>229</v>
      </c>
      <c r="M5" s="82" t="s">
        <v>361</v>
      </c>
      <c r="N5" s="82" t="s">
        <v>362</v>
      </c>
      <c r="O5" s="82" t="s">
        <v>229</v>
      </c>
      <c r="P5" s="82" t="s">
        <v>361</v>
      </c>
      <c r="Q5" s="82" t="s">
        <v>363</v>
      </c>
      <c r="R5" s="82" t="s">
        <v>364</v>
      </c>
      <c r="S5" s="82" t="s">
        <v>365</v>
      </c>
      <c r="T5" s="82" t="s">
        <v>362</v>
      </c>
      <c r="U5" s="82" t="s">
        <v>229</v>
      </c>
      <c r="V5" s="82" t="s">
        <v>294</v>
      </c>
      <c r="W5" s="82" t="s">
        <v>366</v>
      </c>
      <c r="X5" s="82" t="s">
        <v>229</v>
      </c>
      <c r="Y5" s="82" t="s">
        <v>367</v>
      </c>
      <c r="Z5" s="82" t="s">
        <v>368</v>
      </c>
      <c r="AA5" s="82" t="s">
        <v>369</v>
      </c>
      <c r="AB5" s="82" t="s">
        <v>370</v>
      </c>
      <c r="AC5" s="82" t="s">
        <v>371</v>
      </c>
      <c r="AD5" s="82" t="s">
        <v>372</v>
      </c>
      <c r="AE5" s="82" t="s">
        <v>373</v>
      </c>
      <c r="AF5" s="82" t="s">
        <v>374</v>
      </c>
      <c r="AG5" s="82" t="s">
        <v>375</v>
      </c>
      <c r="AH5" s="82" t="s">
        <v>376</v>
      </c>
      <c r="AI5" s="82" t="s">
        <v>377</v>
      </c>
      <c r="AJ5" s="82" t="s">
        <v>378</v>
      </c>
      <c r="AK5" s="91"/>
    </row>
    <row r="6" spans="1:37" ht="30.75" customHeight="1">
      <c r="A6" s="83" t="s">
        <v>70</v>
      </c>
      <c r="B6" s="84" t="s">
        <v>71</v>
      </c>
      <c r="C6" s="85" t="s">
        <v>72</v>
      </c>
      <c r="D6" s="60"/>
      <c r="E6" s="60"/>
      <c r="F6" s="18"/>
      <c r="G6" s="18"/>
      <c r="H6" s="60"/>
      <c r="I6" s="110"/>
      <c r="J6" s="111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91"/>
    </row>
    <row r="7" spans="1:37" ht="19.5" customHeight="1">
      <c r="A7" s="55"/>
      <c r="B7" s="55"/>
      <c r="C7" s="56"/>
      <c r="D7" s="20"/>
      <c r="E7" s="55"/>
      <c r="F7" s="46"/>
      <c r="G7" s="86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6"/>
      <c r="AK7" s="102"/>
    </row>
    <row r="8" spans="1:37" ht="19.5" customHeight="1">
      <c r="A8" s="74"/>
      <c r="B8" s="74"/>
      <c r="C8" s="74"/>
      <c r="D8" s="74"/>
      <c r="E8" s="87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91"/>
    </row>
    <row r="9" spans="1:37" ht="19.5" customHeight="1">
      <c r="A9" s="88"/>
      <c r="B9" s="88"/>
      <c r="C9" s="88"/>
      <c r="D9" s="88"/>
      <c r="E9" s="89"/>
      <c r="F9" s="74"/>
      <c r="G9" s="90"/>
      <c r="H9" s="88"/>
      <c r="I9" s="88"/>
      <c r="J9" s="88"/>
      <c r="K9" s="88"/>
      <c r="L9" s="88"/>
      <c r="M9" s="88"/>
      <c r="N9" s="88"/>
      <c r="O9" s="88"/>
      <c r="P9" s="88"/>
      <c r="Q9" s="74"/>
      <c r="R9" s="74"/>
      <c r="S9" s="74"/>
      <c r="T9" s="74"/>
      <c r="U9" s="74"/>
      <c r="V9" s="74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74"/>
      <c r="AI9" s="74"/>
      <c r="AJ9" s="88"/>
      <c r="AK9" s="88"/>
    </row>
    <row r="10" spans="1:37" ht="19.5" customHeight="1">
      <c r="A10" s="88"/>
      <c r="B10" s="88"/>
      <c r="C10" s="88"/>
      <c r="D10" s="88"/>
      <c r="E10" s="88"/>
      <c r="F10" s="74"/>
      <c r="G10" s="90"/>
      <c r="H10" s="88"/>
      <c r="I10" s="88"/>
      <c r="J10" s="88"/>
      <c r="K10" s="88"/>
      <c r="L10" s="88"/>
      <c r="M10" s="88"/>
      <c r="N10" s="88"/>
      <c r="O10" s="88"/>
      <c r="P10" s="90"/>
      <c r="Q10" s="91"/>
      <c r="R10" s="74"/>
      <c r="S10" s="74"/>
      <c r="T10" s="91"/>
      <c r="U10" s="91"/>
      <c r="V10" s="91"/>
      <c r="W10" s="88"/>
      <c r="X10" s="88"/>
      <c r="Y10" s="90"/>
      <c r="Z10" s="88"/>
      <c r="AA10" s="88"/>
      <c r="AB10" s="88"/>
      <c r="AC10" s="88"/>
      <c r="AD10" s="88"/>
      <c r="AE10" s="88"/>
      <c r="AF10" s="88"/>
      <c r="AG10" s="88"/>
      <c r="AH10" s="74"/>
      <c r="AI10" s="74"/>
      <c r="AJ10" s="88"/>
      <c r="AK10" s="90"/>
    </row>
    <row r="11" spans="1:37" ht="19.5" customHeight="1">
      <c r="A11" s="88"/>
      <c r="B11" s="90"/>
      <c r="C11" s="88"/>
      <c r="D11" s="88"/>
      <c r="E11" s="88"/>
      <c r="F11" s="74"/>
      <c r="G11" s="90"/>
      <c r="H11" s="90"/>
      <c r="I11" s="88"/>
      <c r="J11" s="88"/>
      <c r="K11" s="88"/>
      <c r="L11" s="88"/>
      <c r="M11" s="90"/>
      <c r="N11" s="88"/>
      <c r="O11" s="88"/>
      <c r="P11" s="90"/>
      <c r="Q11" s="91"/>
      <c r="R11" s="91"/>
      <c r="S11" s="91"/>
      <c r="T11" s="91"/>
      <c r="U11" s="74"/>
      <c r="V11" s="91"/>
      <c r="W11" s="90"/>
      <c r="X11" s="88"/>
      <c r="Y11" s="90"/>
      <c r="Z11" s="88"/>
      <c r="AA11" s="90"/>
      <c r="AB11" s="88"/>
      <c r="AC11" s="88"/>
      <c r="AD11" s="88"/>
      <c r="AE11" s="88"/>
      <c r="AF11" s="88"/>
      <c r="AG11" s="88"/>
      <c r="AH11" s="91"/>
      <c r="AI11" s="74"/>
      <c r="AJ11" s="88"/>
      <c r="AK11" s="90"/>
    </row>
    <row r="12" spans="1:37" ht="19.5" customHeight="1">
      <c r="A12" s="88"/>
      <c r="B12" s="88"/>
      <c r="C12" s="88"/>
      <c r="D12" s="88"/>
      <c r="E12" s="89"/>
      <c r="F12" s="74"/>
      <c r="G12" s="88"/>
      <c r="H12" s="88"/>
      <c r="I12" s="90"/>
      <c r="J12" s="90"/>
      <c r="K12" s="90"/>
      <c r="L12" s="88"/>
      <c r="M12" s="88"/>
      <c r="N12" s="88"/>
      <c r="O12" s="90"/>
      <c r="P12" s="90"/>
      <c r="Q12" s="91"/>
      <c r="R12" s="74"/>
      <c r="S12" s="91"/>
      <c r="T12" s="91"/>
      <c r="U12" s="74"/>
      <c r="V12" s="91"/>
      <c r="W12" s="90"/>
      <c r="X12" s="90"/>
      <c r="Y12" s="90"/>
      <c r="Z12" s="90"/>
      <c r="AA12" s="88"/>
      <c r="AB12" s="88"/>
      <c r="AC12" s="88"/>
      <c r="AD12" s="90"/>
      <c r="AE12" s="90"/>
      <c r="AF12" s="90"/>
      <c r="AG12" s="88"/>
      <c r="AH12" s="91"/>
      <c r="AI12" s="91"/>
      <c r="AJ12" s="90"/>
      <c r="AK12" s="90"/>
    </row>
    <row r="13" spans="1:37" ht="19.5" customHeight="1">
      <c r="A13" s="90"/>
      <c r="B13" s="88"/>
      <c r="C13" s="88"/>
      <c r="D13" s="88"/>
      <c r="E13" s="89"/>
      <c r="F13" s="74"/>
      <c r="G13" s="88"/>
      <c r="H13" s="90"/>
      <c r="I13" s="90"/>
      <c r="J13" s="90"/>
      <c r="K13" s="90"/>
      <c r="L13" s="90"/>
      <c r="M13" s="90"/>
      <c r="N13" s="90"/>
      <c r="O13" s="90"/>
      <c r="P13" s="90"/>
      <c r="Q13" s="91"/>
      <c r="R13" s="91"/>
      <c r="S13" s="74"/>
      <c r="T13" s="91"/>
      <c r="U13" s="74"/>
      <c r="V13" s="91"/>
      <c r="W13" s="90"/>
      <c r="X13" s="90"/>
      <c r="Y13" s="90"/>
      <c r="Z13" s="90"/>
      <c r="AA13" s="88"/>
      <c r="AB13" s="88"/>
      <c r="AC13" s="90"/>
      <c r="AD13" s="90"/>
      <c r="AE13" s="90"/>
      <c r="AF13" s="88"/>
      <c r="AG13" s="90"/>
      <c r="AH13" s="74"/>
      <c r="AI13" s="74"/>
      <c r="AJ13" s="90"/>
      <c r="AK13" s="90"/>
    </row>
    <row r="14" spans="1:37" ht="19.5" customHeight="1">
      <c r="A14" s="90"/>
      <c r="B14" s="90"/>
      <c r="C14" s="88"/>
      <c r="D14" s="88"/>
      <c r="E14" s="88"/>
      <c r="F14" s="74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91"/>
      <c r="S14" s="91"/>
      <c r="T14" s="91"/>
      <c r="U14" s="91"/>
      <c r="V14" s="91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74"/>
      <c r="AI14" s="91"/>
      <c r="AJ14" s="90"/>
      <c r="AK14" s="90"/>
    </row>
    <row r="15" spans="1:37" ht="19.5" customHeight="1">
      <c r="A15" s="90"/>
      <c r="B15" s="90"/>
      <c r="C15" s="90"/>
      <c r="D15" s="88"/>
      <c r="E15" s="90"/>
      <c r="F15" s="9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91"/>
      <c r="S15" s="91"/>
      <c r="T15" s="91"/>
      <c r="U15" s="74"/>
      <c r="V15" s="91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/>
      <c r="AI15" s="91"/>
      <c r="AJ15" s="90"/>
      <c r="AK15" s="90"/>
    </row>
    <row r="16" spans="1:37" ht="19.5" customHeight="1">
      <c r="A16" s="90"/>
      <c r="B16" s="90"/>
      <c r="C16" s="90"/>
      <c r="D16" s="90"/>
      <c r="E16" s="92"/>
      <c r="F16" s="91"/>
      <c r="G16" s="90"/>
      <c r="H16" s="90"/>
      <c r="I16" s="88"/>
      <c r="J16" s="90"/>
      <c r="K16" s="90"/>
      <c r="L16" s="90"/>
      <c r="M16" s="90"/>
      <c r="N16" s="90"/>
      <c r="O16" s="90"/>
      <c r="P16" s="90"/>
      <c r="Q16" s="91"/>
      <c r="R16" s="91"/>
      <c r="S16" s="91"/>
      <c r="T16" s="91"/>
      <c r="U16" s="91"/>
      <c r="V16" s="91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  <c r="AI16" s="91"/>
      <c r="AJ16" s="90"/>
      <c r="AK16" s="90"/>
    </row>
    <row r="17" spans="1:37" ht="19.5" customHeight="1">
      <c r="A17" s="90"/>
      <c r="B17" s="88"/>
      <c r="C17" s="88"/>
      <c r="D17" s="90"/>
      <c r="E17" s="92"/>
      <c r="F17" s="91"/>
      <c r="G17" s="90"/>
      <c r="H17" s="90"/>
      <c r="I17" s="88"/>
      <c r="J17" s="90"/>
      <c r="K17" s="90"/>
      <c r="L17" s="90"/>
      <c r="M17" s="90"/>
      <c r="N17" s="90"/>
      <c r="O17" s="90"/>
      <c r="P17" s="90"/>
      <c r="Q17" s="91"/>
      <c r="R17" s="91"/>
      <c r="S17" s="91"/>
      <c r="T17" s="91"/>
      <c r="U17" s="91"/>
      <c r="V17" s="91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/>
      <c r="AI17" s="91"/>
      <c r="AJ17" s="90"/>
      <c r="AK17" s="90"/>
    </row>
    <row r="18" spans="1:37" ht="19.5" customHeight="1">
      <c r="A18" s="90"/>
      <c r="B18" s="90"/>
      <c r="C18" s="90"/>
      <c r="D18" s="90"/>
      <c r="E18" s="90"/>
      <c r="F18" s="74"/>
      <c r="G18" s="88"/>
      <c r="H18" s="90"/>
      <c r="I18" s="90"/>
      <c r="J18" s="90"/>
      <c r="K18" s="90"/>
      <c r="L18" s="90"/>
      <c r="M18" s="90"/>
      <c r="N18" s="90"/>
      <c r="O18" s="90"/>
      <c r="P18" s="90"/>
      <c r="Q18" s="91"/>
      <c r="R18" s="91"/>
      <c r="S18" s="91"/>
      <c r="T18" s="91"/>
      <c r="U18" s="91"/>
      <c r="V18" s="91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  <c r="AI18" s="91"/>
      <c r="AJ18" s="90"/>
      <c r="AK18" s="90"/>
    </row>
    <row r="19" spans="1:37" ht="19.5" customHeight="1">
      <c r="A19" s="90"/>
      <c r="B19" s="90"/>
      <c r="C19" s="90"/>
      <c r="D19" s="90"/>
      <c r="E19" s="90"/>
      <c r="F19" s="91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91"/>
      <c r="S19" s="91"/>
      <c r="T19" s="91"/>
      <c r="U19" s="91"/>
      <c r="V19" s="91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/>
      <c r="AI19" s="91"/>
      <c r="AJ19" s="90"/>
      <c r="AK19" s="90"/>
    </row>
    <row r="20" spans="1:37" ht="19.5" customHeight="1">
      <c r="A20" s="90"/>
      <c r="B20" s="90"/>
      <c r="C20" s="90"/>
      <c r="D20" s="90"/>
      <c r="E20" s="90"/>
      <c r="F20" s="91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  <c r="R20" s="91"/>
      <c r="S20" s="91"/>
      <c r="T20" s="91"/>
      <c r="U20" s="91"/>
      <c r="V20" s="91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/>
      <c r="AI20" s="91"/>
      <c r="AJ20" s="90"/>
      <c r="AK20" s="90"/>
    </row>
    <row r="21" spans="1:37" ht="19.5" customHeight="1">
      <c r="A21" s="91"/>
      <c r="B21" s="91"/>
      <c r="C21" s="91"/>
      <c r="D21" s="91"/>
      <c r="E21" s="91"/>
      <c r="F21" s="91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91"/>
      <c r="S21" s="91"/>
      <c r="T21" s="91"/>
      <c r="U21" s="91"/>
      <c r="V21" s="91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/>
      <c r="AI21" s="91"/>
      <c r="AJ21" s="90"/>
      <c r="AK21" s="90"/>
    </row>
    <row r="22" spans="1:37" ht="19.5" customHeight="1">
      <c r="A22" s="93"/>
      <c r="B22" s="93"/>
      <c r="C22" s="93"/>
      <c r="D22" s="93"/>
      <c r="E22" s="93"/>
      <c r="F22" s="91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91"/>
      <c r="S22" s="91"/>
      <c r="T22" s="91"/>
      <c r="U22" s="91"/>
      <c r="V22" s="91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/>
      <c r="AI22" s="91"/>
      <c r="AJ22" s="90"/>
      <c r="AK22" s="90"/>
    </row>
    <row r="23" spans="1:37" ht="19.5" customHeight="1">
      <c r="A23" s="94"/>
      <c r="B23" s="94"/>
      <c r="C23" s="94"/>
      <c r="D23" s="94"/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J23" s="95"/>
      <c r="AK23" s="95"/>
    </row>
    <row r="24" spans="1:37" ht="19.5" customHeight="1">
      <c r="A24" s="96"/>
      <c r="B24" s="96"/>
      <c r="C24" s="96"/>
      <c r="D24" s="96"/>
      <c r="E24" s="96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J24" s="95"/>
      <c r="AK24" s="95"/>
    </row>
    <row r="25" spans="1:37" ht="19.5" customHeight="1">
      <c r="A25" s="96"/>
      <c r="B25" s="96"/>
      <c r="C25" s="96"/>
      <c r="D25" s="96"/>
      <c r="E25" s="96"/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J25" s="95"/>
      <c r="AK25" s="95"/>
    </row>
    <row r="26" spans="1:37" ht="19.5" customHeight="1">
      <c r="A26" s="96"/>
      <c r="B26" s="96"/>
      <c r="C26" s="96"/>
      <c r="D26" s="96"/>
      <c r="E26" s="96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J26" s="95"/>
      <c r="AK26" s="95"/>
    </row>
    <row r="27" spans="1:37" ht="19.5" customHeight="1">
      <c r="A27" s="96"/>
      <c r="B27" s="96"/>
      <c r="C27" s="96"/>
      <c r="D27" s="96"/>
      <c r="E27" s="96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J27" s="95"/>
      <c r="AK27" s="95"/>
    </row>
    <row r="28" spans="1:37" ht="19.5" customHeight="1">
      <c r="A28" s="96"/>
      <c r="B28" s="96"/>
      <c r="C28" s="96"/>
      <c r="D28" s="96"/>
      <c r="E28" s="96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J28" s="95"/>
      <c r="AK28" s="95"/>
    </row>
    <row r="29" spans="1:37" ht="19.5" customHeight="1">
      <c r="A29" s="96"/>
      <c r="B29" s="96"/>
      <c r="C29" s="96"/>
      <c r="D29" s="96"/>
      <c r="E29" s="96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J29" s="95"/>
      <c r="AK29" s="95"/>
    </row>
    <row r="30" spans="1:37" ht="19.5" customHeight="1">
      <c r="A30" s="96"/>
      <c r="B30" s="96"/>
      <c r="C30" s="96"/>
      <c r="D30" s="96"/>
      <c r="E30" s="96"/>
      <c r="F30" s="94"/>
      <c r="G30" s="95"/>
      <c r="H30" s="95"/>
      <c r="I30" s="95"/>
      <c r="J30" s="95"/>
      <c r="K30" s="95"/>
      <c r="L30" s="95"/>
      <c r="M30" s="95"/>
      <c r="N30" s="95"/>
      <c r="O30" s="95"/>
      <c r="P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J30" s="95"/>
      <c r="AK30" s="95"/>
    </row>
    <row r="31" spans="1:37" ht="19.5" customHeight="1">
      <c r="A31" s="96"/>
      <c r="B31" s="96"/>
      <c r="C31" s="96"/>
      <c r="D31" s="96"/>
      <c r="E31" s="96"/>
      <c r="F31" s="94"/>
      <c r="G31" s="95"/>
      <c r="H31" s="95"/>
      <c r="I31" s="95"/>
      <c r="J31" s="95"/>
      <c r="K31" s="95"/>
      <c r="L31" s="95"/>
      <c r="M31" s="95"/>
      <c r="N31" s="95"/>
      <c r="O31" s="95"/>
      <c r="P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J31" s="95"/>
      <c r="AK31" s="95"/>
    </row>
    <row r="32" spans="1:37" ht="19.5" customHeight="1">
      <c r="A32" s="96"/>
      <c r="B32" s="96"/>
      <c r="C32" s="96"/>
      <c r="D32" s="96"/>
      <c r="E32" s="96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J32" s="95"/>
      <c r="AK32" s="95"/>
    </row>
    <row r="33" spans="1:37" ht="19.5" customHeight="1">
      <c r="A33" s="96"/>
      <c r="B33" s="96"/>
      <c r="C33" s="96"/>
      <c r="D33" s="96"/>
      <c r="E33" s="96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J33" s="95"/>
      <c r="AK33" s="95"/>
    </row>
    <row r="34" spans="1:37" ht="19.5" customHeight="1">
      <c r="A34" s="96"/>
      <c r="B34" s="96"/>
      <c r="C34" s="96"/>
      <c r="D34" s="96"/>
      <c r="E34" s="96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J34" s="95"/>
      <c r="AK34" s="95"/>
    </row>
    <row r="35" spans="1:37" ht="19.5" customHeight="1">
      <c r="A35" s="96"/>
      <c r="B35" s="96"/>
      <c r="C35" s="96"/>
      <c r="D35" s="96"/>
      <c r="E35" s="96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J35" s="95"/>
      <c r="AK35" s="95"/>
    </row>
  </sheetData>
  <sheetProtection/>
  <mergeCells count="35">
    <mergeCell ref="A4:E4"/>
    <mergeCell ref="G4:K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6" style="0" customWidth="1"/>
    <col min="3" max="3" width="5.16015625" style="0" customWidth="1"/>
    <col min="4" max="4" width="9.16015625" style="0" customWidth="1"/>
    <col min="5" max="5" width="13.66015625" style="0" customWidth="1"/>
    <col min="6" max="6" width="8.16015625" style="0" customWidth="1"/>
    <col min="7" max="20" width="10.66015625" style="0" customWidth="1"/>
    <col min="21" max="22" width="9.16015625" style="0" customWidth="1"/>
    <col min="23" max="27" width="10.66015625" style="0" customWidth="1"/>
    <col min="28" max="28" width="9.16015625" style="0" customWidth="1"/>
    <col min="29" max="30" width="10.66015625" style="0" customWidth="1"/>
  </cols>
  <sheetData>
    <row r="1" spans="1:29" ht="19.5" customHeight="1">
      <c r="A1" s="68"/>
      <c r="B1" s="69"/>
      <c r="C1" s="69"/>
      <c r="D1" s="69"/>
      <c r="E1" s="69"/>
      <c r="F1" s="69"/>
      <c r="AC1" s="99" t="s">
        <v>379</v>
      </c>
    </row>
    <row r="2" spans="1:29" ht="19.5" customHeight="1">
      <c r="A2" s="70" t="s">
        <v>297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30" ht="19.5" customHeight="1">
      <c r="A3" s="71" t="s">
        <v>53</v>
      </c>
      <c r="B3" s="72"/>
      <c r="C3" s="72"/>
      <c r="D3" s="72"/>
      <c r="E3" s="72"/>
      <c r="F3" s="73"/>
      <c r="G3" s="74"/>
      <c r="H3" s="74"/>
      <c r="I3" s="74"/>
      <c r="J3" s="74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100" t="s">
        <v>5</v>
      </c>
      <c r="AD3" s="91"/>
    </row>
    <row r="4" spans="1:30" ht="19.5" customHeight="1">
      <c r="A4" s="75" t="s">
        <v>177</v>
      </c>
      <c r="B4" s="76"/>
      <c r="C4" s="76"/>
      <c r="D4" s="76"/>
      <c r="E4" s="77"/>
      <c r="F4" s="52" t="s">
        <v>62</v>
      </c>
      <c r="G4" s="78" t="s">
        <v>380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97"/>
      <c r="X4" s="98" t="s">
        <v>220</v>
      </c>
      <c r="Y4" s="98"/>
      <c r="Z4" s="98"/>
      <c r="AA4" s="98"/>
      <c r="AB4" s="98"/>
      <c r="AC4" s="101"/>
      <c r="AD4" s="91"/>
    </row>
    <row r="5" spans="1:30" ht="19.5" customHeight="1">
      <c r="A5" s="80" t="s">
        <v>59</v>
      </c>
      <c r="B5" s="80"/>
      <c r="C5" s="81"/>
      <c r="D5" s="52" t="s">
        <v>180</v>
      </c>
      <c r="E5" s="52" t="s">
        <v>295</v>
      </c>
      <c r="F5" s="14"/>
      <c r="G5" s="82" t="s">
        <v>229</v>
      </c>
      <c r="H5" s="82" t="s">
        <v>367</v>
      </c>
      <c r="I5" s="82" t="s">
        <v>368</v>
      </c>
      <c r="J5" s="82" t="s">
        <v>369</v>
      </c>
      <c r="K5" s="82" t="s">
        <v>370</v>
      </c>
      <c r="L5" s="82" t="s">
        <v>371</v>
      </c>
      <c r="M5" s="82" t="s">
        <v>372</v>
      </c>
      <c r="N5" s="82" t="s">
        <v>373</v>
      </c>
      <c r="O5" s="82" t="s">
        <v>381</v>
      </c>
      <c r="P5" s="82" t="s">
        <v>382</v>
      </c>
      <c r="Q5" s="82" t="s">
        <v>383</v>
      </c>
      <c r="R5" s="82" t="s">
        <v>384</v>
      </c>
      <c r="S5" s="82" t="s">
        <v>374</v>
      </c>
      <c r="T5" s="82" t="s">
        <v>375</v>
      </c>
      <c r="U5" s="82" t="s">
        <v>376</v>
      </c>
      <c r="V5" s="82" t="s">
        <v>377</v>
      </c>
      <c r="W5" s="82" t="s">
        <v>380</v>
      </c>
      <c r="X5" s="82" t="s">
        <v>229</v>
      </c>
      <c r="Y5" s="82" t="s">
        <v>385</v>
      </c>
      <c r="Z5" s="82" t="s">
        <v>386</v>
      </c>
      <c r="AA5" s="82" t="s">
        <v>387</v>
      </c>
      <c r="AB5" s="82" t="s">
        <v>388</v>
      </c>
      <c r="AC5" s="82" t="s">
        <v>220</v>
      </c>
      <c r="AD5" s="91"/>
    </row>
    <row r="6" spans="1:30" ht="30.75" customHeight="1">
      <c r="A6" s="83" t="s">
        <v>70</v>
      </c>
      <c r="B6" s="84" t="s">
        <v>71</v>
      </c>
      <c r="C6" s="85" t="s">
        <v>72</v>
      </c>
      <c r="D6" s="60"/>
      <c r="E6" s="6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91"/>
    </row>
    <row r="7" spans="1:30" ht="19.5" customHeight="1">
      <c r="A7" s="55"/>
      <c r="B7" s="55"/>
      <c r="C7" s="56"/>
      <c r="D7" s="20"/>
      <c r="E7" s="55"/>
      <c r="F7" s="46"/>
      <c r="G7" s="86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6"/>
      <c r="Z7" s="43"/>
      <c r="AA7" s="43"/>
      <c r="AB7" s="43"/>
      <c r="AC7" s="46"/>
      <c r="AD7" s="102"/>
    </row>
    <row r="8" spans="1:30" ht="19.5" customHeight="1">
      <c r="A8" s="74"/>
      <c r="B8" s="74"/>
      <c r="C8" s="74"/>
      <c r="D8" s="74"/>
      <c r="E8" s="87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</row>
    <row r="9" spans="1:30" ht="19.5" customHeight="1">
      <c r="A9" s="88"/>
      <c r="B9" s="88"/>
      <c r="C9" s="88"/>
      <c r="D9" s="88"/>
      <c r="E9" s="89"/>
      <c r="F9" s="74"/>
      <c r="G9" s="88"/>
      <c r="H9" s="88"/>
      <c r="I9" s="88"/>
      <c r="J9" s="90"/>
      <c r="K9" s="88"/>
      <c r="L9" s="88"/>
      <c r="M9" s="88"/>
      <c r="N9" s="88"/>
      <c r="O9" s="88"/>
      <c r="P9" s="88"/>
      <c r="Q9" s="88"/>
      <c r="R9" s="88"/>
      <c r="S9" s="88"/>
      <c r="T9" s="88"/>
      <c r="U9" s="74"/>
      <c r="V9" s="74"/>
      <c r="W9" s="88"/>
      <c r="X9" s="88"/>
      <c r="Y9" s="88"/>
      <c r="Z9" s="88"/>
      <c r="AA9" s="88"/>
      <c r="AB9" s="74"/>
      <c r="AC9" s="88"/>
      <c r="AD9" s="90"/>
    </row>
    <row r="10" spans="1:34" ht="19.5" customHeight="1">
      <c r="A10" s="88"/>
      <c r="B10" s="88"/>
      <c r="C10" s="88"/>
      <c r="D10" s="88"/>
      <c r="E10" s="88"/>
      <c r="F10" s="74"/>
      <c r="G10" s="88"/>
      <c r="H10" s="88"/>
      <c r="I10" s="88"/>
      <c r="J10" s="90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74"/>
      <c r="V10" s="74"/>
      <c r="W10" s="88"/>
      <c r="X10" s="88"/>
      <c r="Y10" s="88"/>
      <c r="Z10" s="88"/>
      <c r="AA10" s="88"/>
      <c r="AB10" s="74"/>
      <c r="AC10" s="88"/>
      <c r="AD10" s="88"/>
      <c r="AE10" s="103"/>
      <c r="AF10" s="103"/>
      <c r="AG10" s="103"/>
      <c r="AH10" s="103"/>
    </row>
    <row r="11" spans="1:34" ht="19.5" customHeight="1">
      <c r="A11" s="88"/>
      <c r="B11" s="90"/>
      <c r="C11" s="88"/>
      <c r="D11" s="88"/>
      <c r="E11" s="88"/>
      <c r="F11" s="74"/>
      <c r="G11" s="88"/>
      <c r="H11" s="88"/>
      <c r="I11" s="90"/>
      <c r="J11" s="90"/>
      <c r="K11" s="88"/>
      <c r="L11" s="90"/>
      <c r="M11" s="90"/>
      <c r="N11" s="88"/>
      <c r="O11" s="88"/>
      <c r="P11" s="90"/>
      <c r="Q11" s="88"/>
      <c r="R11" s="88"/>
      <c r="S11" s="88"/>
      <c r="T11" s="88"/>
      <c r="U11" s="74"/>
      <c r="V11" s="74"/>
      <c r="W11" s="88"/>
      <c r="X11" s="88"/>
      <c r="Y11" s="88"/>
      <c r="Z11" s="88"/>
      <c r="AA11" s="88"/>
      <c r="AB11" s="74"/>
      <c r="AC11" s="88"/>
      <c r="AD11" s="88"/>
      <c r="AE11" s="103"/>
      <c r="AF11" s="103"/>
      <c r="AG11" s="103"/>
      <c r="AH11" s="103"/>
    </row>
    <row r="12" spans="1:30" ht="19.5" customHeight="1">
      <c r="A12" s="88"/>
      <c r="B12" s="88"/>
      <c r="C12" s="88"/>
      <c r="D12" s="88"/>
      <c r="E12" s="89"/>
      <c r="F12" s="74"/>
      <c r="G12" s="88"/>
      <c r="H12" s="88"/>
      <c r="I12" s="90"/>
      <c r="J12" s="90"/>
      <c r="K12" s="88"/>
      <c r="L12" s="90"/>
      <c r="M12" s="90"/>
      <c r="N12" s="88"/>
      <c r="O12" s="90"/>
      <c r="P12" s="88"/>
      <c r="Q12" s="88"/>
      <c r="R12" s="90"/>
      <c r="S12" s="90"/>
      <c r="T12" s="90"/>
      <c r="U12" s="91"/>
      <c r="V12" s="91"/>
      <c r="W12" s="90"/>
      <c r="X12" s="90"/>
      <c r="Y12" s="88"/>
      <c r="Z12" s="90"/>
      <c r="AA12" s="88"/>
      <c r="AB12" s="74"/>
      <c r="AC12" s="90"/>
      <c r="AD12" s="90"/>
    </row>
    <row r="13" spans="1:30" ht="19.5" customHeight="1">
      <c r="A13" s="90"/>
      <c r="B13" s="88"/>
      <c r="C13" s="88"/>
      <c r="D13" s="88"/>
      <c r="E13" s="89"/>
      <c r="F13" s="91"/>
      <c r="G13" s="90"/>
      <c r="H13" s="88"/>
      <c r="I13" s="90"/>
      <c r="J13" s="88"/>
      <c r="K13" s="90"/>
      <c r="L13" s="90"/>
      <c r="M13" s="90"/>
      <c r="N13" s="90"/>
      <c r="O13" s="90"/>
      <c r="P13" s="88"/>
      <c r="Q13" s="88"/>
      <c r="R13" s="90"/>
      <c r="S13" s="88"/>
      <c r="T13" s="90"/>
      <c r="U13" s="91"/>
      <c r="V13" s="91"/>
      <c r="W13" s="90"/>
      <c r="X13" s="90"/>
      <c r="Y13" s="90"/>
      <c r="Z13" s="90"/>
      <c r="AA13" s="90"/>
      <c r="AB13" s="91"/>
      <c r="AC13" s="90"/>
      <c r="AD13" s="90"/>
    </row>
    <row r="14" spans="1:30" ht="19.5" customHeight="1">
      <c r="A14" s="90"/>
      <c r="B14" s="90"/>
      <c r="C14" s="88"/>
      <c r="D14" s="88"/>
      <c r="E14" s="88"/>
      <c r="F14" s="74"/>
      <c r="G14" s="90"/>
      <c r="H14" s="88"/>
      <c r="I14" s="90"/>
      <c r="J14" s="90"/>
      <c r="K14" s="90"/>
      <c r="L14" s="90"/>
      <c r="M14" s="90"/>
      <c r="N14" s="90"/>
      <c r="O14" s="88"/>
      <c r="P14" s="88"/>
      <c r="Q14" s="90"/>
      <c r="R14" s="90"/>
      <c r="S14" s="90"/>
      <c r="T14" s="90"/>
      <c r="U14" s="91"/>
      <c r="V14" s="91"/>
      <c r="W14" s="90"/>
      <c r="X14" s="90"/>
      <c r="Y14" s="88"/>
      <c r="Z14" s="90"/>
      <c r="AA14" s="90"/>
      <c r="AB14" s="91"/>
      <c r="AC14" s="90"/>
      <c r="AD14" s="90"/>
    </row>
    <row r="15" spans="1:30" ht="19.5" customHeight="1">
      <c r="A15" s="90"/>
      <c r="B15" s="90"/>
      <c r="C15" s="90"/>
      <c r="D15" s="88"/>
      <c r="E15" s="90"/>
      <c r="F15" s="74"/>
      <c r="G15" s="88"/>
      <c r="H15" s="88"/>
      <c r="I15" s="88"/>
      <c r="J15" s="90"/>
      <c r="K15" s="90"/>
      <c r="L15" s="90"/>
      <c r="M15" s="90"/>
      <c r="N15" s="90"/>
      <c r="O15" s="88"/>
      <c r="P15" s="90"/>
      <c r="Q15" s="90"/>
      <c r="R15" s="90"/>
      <c r="S15" s="90"/>
      <c r="T15" s="90"/>
      <c r="U15" s="91"/>
      <c r="V15" s="91"/>
      <c r="W15" s="90"/>
      <c r="X15" s="90"/>
      <c r="Y15" s="90"/>
      <c r="Z15" s="90"/>
      <c r="AA15" s="90"/>
      <c r="AB15" s="91"/>
      <c r="AC15" s="90"/>
      <c r="AD15" s="90"/>
    </row>
    <row r="16" spans="1:30" ht="19.5" customHeight="1">
      <c r="A16" s="90"/>
      <c r="B16" s="90"/>
      <c r="C16" s="90"/>
      <c r="D16" s="90"/>
      <c r="E16" s="92"/>
      <c r="F16" s="9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88"/>
      <c r="S16" s="90"/>
      <c r="T16" s="90"/>
      <c r="U16" s="91"/>
      <c r="V16" s="91"/>
      <c r="W16" s="90"/>
      <c r="X16" s="90"/>
      <c r="Y16" s="90"/>
      <c r="Z16" s="90"/>
      <c r="AA16" s="90"/>
      <c r="AB16" s="91"/>
      <c r="AC16" s="90"/>
      <c r="AD16" s="90"/>
    </row>
    <row r="17" spans="1:30" ht="19.5" customHeight="1">
      <c r="A17" s="90"/>
      <c r="B17" s="88"/>
      <c r="C17" s="88"/>
      <c r="D17" s="90"/>
      <c r="E17" s="92"/>
      <c r="F17" s="91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1"/>
      <c r="V17" s="91"/>
      <c r="W17" s="90"/>
      <c r="X17" s="90"/>
      <c r="Y17" s="90"/>
      <c r="Z17" s="90"/>
      <c r="AA17" s="90"/>
      <c r="AB17" s="91"/>
      <c r="AC17" s="90"/>
      <c r="AD17" s="90"/>
    </row>
    <row r="18" spans="1:30" ht="19.5" customHeight="1">
      <c r="A18" s="90"/>
      <c r="B18" s="90"/>
      <c r="C18" s="90"/>
      <c r="D18" s="90"/>
      <c r="E18" s="90"/>
      <c r="F18" s="91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1"/>
      <c r="V18" s="91"/>
      <c r="W18" s="90"/>
      <c r="X18" s="90"/>
      <c r="Y18" s="90"/>
      <c r="Z18" s="90"/>
      <c r="AA18" s="90"/>
      <c r="AB18" s="91"/>
      <c r="AC18" s="90"/>
      <c r="AD18" s="90"/>
    </row>
    <row r="19" spans="1:30" ht="19.5" customHeight="1">
      <c r="A19" s="90"/>
      <c r="B19" s="90"/>
      <c r="C19" s="90"/>
      <c r="D19" s="90"/>
      <c r="E19" s="90"/>
      <c r="F19" s="91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1"/>
      <c r="V19" s="91"/>
      <c r="W19" s="90"/>
      <c r="X19" s="90"/>
      <c r="Y19" s="90"/>
      <c r="Z19" s="90"/>
      <c r="AA19" s="90"/>
      <c r="AB19" s="91"/>
      <c r="AC19" s="90"/>
      <c r="AD19" s="90"/>
    </row>
    <row r="20" spans="1:30" ht="19.5" customHeight="1">
      <c r="A20" s="90"/>
      <c r="B20" s="90"/>
      <c r="C20" s="90"/>
      <c r="D20" s="90"/>
      <c r="E20" s="90"/>
      <c r="F20" s="91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1"/>
      <c r="V20" s="91"/>
      <c r="W20" s="90"/>
      <c r="X20" s="90"/>
      <c r="Y20" s="90"/>
      <c r="Z20" s="90"/>
      <c r="AA20" s="90"/>
      <c r="AB20" s="91"/>
      <c r="AC20" s="90"/>
      <c r="AD20" s="90"/>
    </row>
    <row r="21" spans="1:30" ht="19.5" customHeight="1">
      <c r="A21" s="91"/>
      <c r="B21" s="91"/>
      <c r="C21" s="91"/>
      <c r="D21" s="91"/>
      <c r="E21" s="91"/>
      <c r="F21" s="91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1"/>
      <c r="V21" s="91"/>
      <c r="W21" s="90"/>
      <c r="X21" s="90"/>
      <c r="Y21" s="90"/>
      <c r="Z21" s="90"/>
      <c r="AA21" s="90"/>
      <c r="AB21" s="91"/>
      <c r="AC21" s="90"/>
      <c r="AD21" s="90"/>
    </row>
    <row r="22" spans="1:30" ht="19.5" customHeight="1">
      <c r="A22" s="93"/>
      <c r="B22" s="93"/>
      <c r="C22" s="93"/>
      <c r="D22" s="93"/>
      <c r="E22" s="93"/>
      <c r="F22" s="91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/>
      <c r="V22" s="91"/>
      <c r="W22" s="90"/>
      <c r="X22" s="90"/>
      <c r="Y22" s="90"/>
      <c r="Z22" s="90"/>
      <c r="AA22" s="90"/>
      <c r="AB22" s="91"/>
      <c r="AC22" s="90"/>
      <c r="AD22" s="90"/>
    </row>
    <row r="23" spans="1:30" ht="19.5" customHeight="1">
      <c r="A23" s="94"/>
      <c r="B23" s="94"/>
      <c r="C23" s="94"/>
      <c r="D23" s="94"/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W23" s="95"/>
      <c r="X23" s="95"/>
      <c r="Y23" s="95"/>
      <c r="Z23" s="95"/>
      <c r="AA23" s="95"/>
      <c r="AC23" s="95"/>
      <c r="AD23" s="95"/>
    </row>
    <row r="24" spans="1:30" ht="19.5" customHeight="1">
      <c r="A24" s="96"/>
      <c r="B24" s="96"/>
      <c r="C24" s="96"/>
      <c r="D24" s="96"/>
      <c r="E24" s="96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W24" s="95"/>
      <c r="X24" s="95"/>
      <c r="Y24" s="95"/>
      <c r="Z24" s="95"/>
      <c r="AA24" s="95"/>
      <c r="AC24" s="95"/>
      <c r="AD24" s="95"/>
    </row>
    <row r="25" spans="1:30" ht="19.5" customHeight="1">
      <c r="A25" s="96"/>
      <c r="B25" s="96"/>
      <c r="C25" s="96"/>
      <c r="D25" s="96"/>
      <c r="E25" s="96"/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W25" s="95"/>
      <c r="X25" s="95"/>
      <c r="Y25" s="95"/>
      <c r="Z25" s="95"/>
      <c r="AA25" s="95"/>
      <c r="AC25" s="95"/>
      <c r="AD25" s="95"/>
    </row>
    <row r="26" spans="1:30" ht="19.5" customHeight="1">
      <c r="A26" s="96"/>
      <c r="B26" s="96"/>
      <c r="C26" s="96"/>
      <c r="D26" s="96"/>
      <c r="E26" s="96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W26" s="95"/>
      <c r="X26" s="95"/>
      <c r="Y26" s="95"/>
      <c r="Z26" s="95"/>
      <c r="AA26" s="95"/>
      <c r="AC26" s="95"/>
      <c r="AD26" s="95"/>
    </row>
    <row r="27" spans="1:30" ht="19.5" customHeight="1">
      <c r="A27" s="96"/>
      <c r="B27" s="96"/>
      <c r="C27" s="96"/>
      <c r="D27" s="96"/>
      <c r="E27" s="96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W27" s="95"/>
      <c r="X27" s="95"/>
      <c r="Y27" s="95"/>
      <c r="Z27" s="95"/>
      <c r="AA27" s="95"/>
      <c r="AC27" s="95"/>
      <c r="AD27" s="95"/>
    </row>
    <row r="28" spans="1:30" ht="19.5" customHeight="1">
      <c r="A28" s="96"/>
      <c r="B28" s="96"/>
      <c r="C28" s="96"/>
      <c r="D28" s="96"/>
      <c r="E28" s="96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W28" s="95"/>
      <c r="X28" s="95"/>
      <c r="Y28" s="95"/>
      <c r="Z28" s="95"/>
      <c r="AA28" s="95"/>
      <c r="AC28" s="95"/>
      <c r="AD28" s="95"/>
    </row>
    <row r="29" spans="1:30" ht="19.5" customHeight="1">
      <c r="A29" s="96"/>
      <c r="B29" s="96"/>
      <c r="C29" s="96"/>
      <c r="D29" s="96"/>
      <c r="E29" s="96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W29" s="95"/>
      <c r="X29" s="95"/>
      <c r="Y29" s="95"/>
      <c r="Z29" s="95"/>
      <c r="AA29" s="95"/>
      <c r="AC29" s="95"/>
      <c r="AD29" s="95"/>
    </row>
    <row r="30" spans="1:30" ht="19.5" customHeight="1">
      <c r="A30" s="96"/>
      <c r="B30" s="96"/>
      <c r="C30" s="96"/>
      <c r="D30" s="96"/>
      <c r="E30" s="96"/>
      <c r="F30" s="94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W30" s="95"/>
      <c r="X30" s="95"/>
      <c r="Y30" s="95"/>
      <c r="Z30" s="95"/>
      <c r="AA30" s="95"/>
      <c r="AC30" s="95"/>
      <c r="AD30" s="95"/>
    </row>
    <row r="31" spans="1:30" ht="19.5" customHeight="1">
      <c r="A31" s="96"/>
      <c r="B31" s="96"/>
      <c r="C31" s="96"/>
      <c r="D31" s="96"/>
      <c r="E31" s="96"/>
      <c r="F31" s="94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W31" s="95"/>
      <c r="X31" s="95"/>
      <c r="Y31" s="95"/>
      <c r="Z31" s="95"/>
      <c r="AA31" s="95"/>
      <c r="AC31" s="95"/>
      <c r="AD31" s="95"/>
    </row>
    <row r="32" spans="1:30" ht="19.5" customHeight="1">
      <c r="A32" s="96"/>
      <c r="B32" s="96"/>
      <c r="C32" s="96"/>
      <c r="D32" s="96"/>
      <c r="E32" s="96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W32" s="95"/>
      <c r="X32" s="95"/>
      <c r="Y32" s="95"/>
      <c r="Z32" s="95"/>
      <c r="AA32" s="95"/>
      <c r="AC32" s="95"/>
      <c r="AD32" s="95"/>
    </row>
    <row r="33" spans="1:30" ht="19.5" customHeight="1">
      <c r="A33" s="96"/>
      <c r="B33" s="96"/>
      <c r="C33" s="96"/>
      <c r="D33" s="96"/>
      <c r="E33" s="96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W33" s="95"/>
      <c r="X33" s="95"/>
      <c r="Y33" s="95"/>
      <c r="Z33" s="95"/>
      <c r="AA33" s="95"/>
      <c r="AC33" s="95"/>
      <c r="AD33" s="95"/>
    </row>
    <row r="34" spans="1:30" ht="19.5" customHeight="1">
      <c r="A34" s="96"/>
      <c r="B34" s="96"/>
      <c r="C34" s="96"/>
      <c r="D34" s="96"/>
      <c r="E34" s="96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W34" s="95"/>
      <c r="X34" s="95"/>
      <c r="Y34" s="95"/>
      <c r="Z34" s="95"/>
      <c r="AA34" s="95"/>
      <c r="AC34" s="95"/>
      <c r="AD34" s="95"/>
    </row>
    <row r="35" spans="1:30" ht="19.5" customHeight="1">
      <c r="A35" s="96"/>
      <c r="B35" s="96"/>
      <c r="C35" s="96"/>
      <c r="D35" s="96"/>
      <c r="E35" s="96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W35" s="95"/>
      <c r="X35" s="95"/>
      <c r="Y35" s="95"/>
      <c r="Z35" s="95"/>
      <c r="AA35" s="95"/>
      <c r="AC35" s="95"/>
      <c r="AD35" s="95"/>
    </row>
  </sheetData>
  <sheetProtection/>
  <mergeCells count="27">
    <mergeCell ref="A4:E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7.33203125" style="0" customWidth="1"/>
    <col min="3" max="3" width="5.5" style="0" customWidth="1"/>
    <col min="4" max="4" width="20.66015625" style="0" customWidth="1"/>
    <col min="5" max="5" width="60" style="0" customWidth="1"/>
    <col min="6" max="6" width="24.16015625" style="0" customWidth="1"/>
    <col min="7" max="9" width="12" style="0" customWidth="1"/>
  </cols>
  <sheetData>
    <row r="1" spans="1:9" ht="12.75" customHeight="1">
      <c r="A1" s="1"/>
      <c r="B1" s="9"/>
      <c r="C1" s="2"/>
      <c r="D1" s="2"/>
      <c r="E1" s="2"/>
      <c r="F1" s="4" t="s">
        <v>389</v>
      </c>
      <c r="G1" s="5"/>
      <c r="H1" s="5"/>
      <c r="I1" s="5"/>
    </row>
    <row r="2" spans="1:9" ht="22.5" customHeight="1">
      <c r="A2" s="62" t="s">
        <v>390</v>
      </c>
      <c r="B2" s="63"/>
      <c r="C2" s="64"/>
      <c r="D2" s="64"/>
      <c r="E2" s="64"/>
      <c r="F2" s="64"/>
      <c r="G2" s="5"/>
      <c r="H2" s="5"/>
      <c r="I2" s="5"/>
    </row>
    <row r="3" spans="1:9" ht="12.75" customHeight="1">
      <c r="A3" s="8" t="s">
        <v>53</v>
      </c>
      <c r="B3" s="9"/>
      <c r="C3" s="9"/>
      <c r="D3" s="3"/>
      <c r="E3" s="3"/>
      <c r="F3" s="10" t="s">
        <v>5</v>
      </c>
      <c r="G3" s="5"/>
      <c r="H3" s="5"/>
      <c r="I3" s="5"/>
    </row>
    <row r="4" spans="1:9" ht="21.75" customHeight="1">
      <c r="A4" s="65" t="s">
        <v>59</v>
      </c>
      <c r="B4" s="65"/>
      <c r="C4" s="65"/>
      <c r="D4" s="66" t="s">
        <v>180</v>
      </c>
      <c r="E4" s="52" t="s">
        <v>391</v>
      </c>
      <c r="F4" s="14" t="s">
        <v>392</v>
      </c>
      <c r="G4" s="5"/>
      <c r="H4" s="5"/>
      <c r="I4" s="5"/>
    </row>
    <row r="5" spans="1:9" ht="21.75" customHeight="1">
      <c r="A5" s="18" t="s">
        <v>70</v>
      </c>
      <c r="B5" s="18" t="s">
        <v>71</v>
      </c>
      <c r="C5" s="18" t="s">
        <v>72</v>
      </c>
      <c r="D5" s="67"/>
      <c r="E5" s="60"/>
      <c r="F5" s="18"/>
      <c r="G5" s="5"/>
      <c r="H5" s="5"/>
      <c r="I5" s="5"/>
    </row>
    <row r="6" spans="1:9" ht="21.75" customHeight="1">
      <c r="A6" s="55"/>
      <c r="B6" s="55"/>
      <c r="C6" s="55"/>
      <c r="D6" s="56"/>
      <c r="E6" s="20"/>
      <c r="F6" s="46"/>
      <c r="G6" s="5"/>
      <c r="H6" s="5"/>
      <c r="I6" s="5"/>
    </row>
    <row r="7" spans="1:9" ht="21.75" customHeight="1">
      <c r="A7" s="5"/>
      <c r="B7" s="5"/>
      <c r="C7" s="5"/>
      <c r="D7" s="5"/>
      <c r="E7" s="5"/>
      <c r="F7" s="5"/>
      <c r="G7" s="5"/>
      <c r="H7" s="5"/>
      <c r="I7" s="5"/>
    </row>
    <row r="8" spans="1:9" ht="21.75" customHeight="1">
      <c r="A8" s="5"/>
      <c r="B8" s="5"/>
      <c r="C8" s="5"/>
      <c r="D8" s="5"/>
      <c r="E8" s="5"/>
      <c r="F8" s="5"/>
      <c r="G8" s="5"/>
      <c r="H8" s="5"/>
      <c r="I8" s="5"/>
    </row>
    <row r="9" spans="1:9" ht="21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21.7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21.7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21.7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21.7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ht="21.7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ht="21.75" customHeight="1">
      <c r="A15" s="5"/>
      <c r="B15" s="5"/>
      <c r="C15" s="5"/>
      <c r="D15" s="5"/>
      <c r="E15" s="5"/>
      <c r="F15" s="5"/>
      <c r="G15" s="5"/>
      <c r="H15" s="5"/>
      <c r="I15" s="5"/>
    </row>
  </sheetData>
  <sheetProtection/>
  <mergeCells count="3">
    <mergeCell ref="D4:D5"/>
    <mergeCell ref="E4:E5"/>
    <mergeCell ref="F4:F5"/>
  </mergeCells>
  <printOptions horizontalCentered="1"/>
  <pageMargins left="0.55" right="0.55" top="0.79" bottom="0.59" header="0.51" footer="0.31"/>
  <pageSetup firstPageNumber="1" useFirstPageNumber="1" orientation="portrait" paperSize="9" scale="95"/>
  <headerFooter scaleWithDoc="0"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5" style="0" customWidth="1"/>
    <col min="3" max="3" width="4.3320312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"/>
      <c r="B1" s="2"/>
      <c r="C1" s="3"/>
      <c r="D1" s="3"/>
      <c r="E1" s="3"/>
      <c r="F1" s="2"/>
      <c r="G1" s="2"/>
      <c r="H1" s="4" t="s">
        <v>393</v>
      </c>
      <c r="I1" s="5"/>
      <c r="J1" s="5"/>
      <c r="K1" s="5"/>
    </row>
    <row r="2" spans="1:11" ht="24.75" customHeight="1">
      <c r="A2" s="6" t="s">
        <v>394</v>
      </c>
      <c r="B2" s="6"/>
      <c r="C2" s="7"/>
      <c r="D2" s="7"/>
      <c r="E2" s="7"/>
      <c r="F2" s="6"/>
      <c r="G2" s="6"/>
      <c r="H2" s="6"/>
      <c r="I2" s="5"/>
      <c r="J2" s="5"/>
      <c r="K2" s="5"/>
    </row>
    <row r="3" spans="1:11" ht="24.75" customHeight="1">
      <c r="A3" s="1" t="s">
        <v>53</v>
      </c>
      <c r="B3" s="1"/>
      <c r="C3" s="9"/>
      <c r="D3" s="9"/>
      <c r="E3" s="9"/>
      <c r="F3" s="3"/>
      <c r="G3" s="3"/>
      <c r="H3" s="10" t="s">
        <v>5</v>
      </c>
      <c r="I3" s="5"/>
      <c r="J3" s="5"/>
      <c r="K3" s="5"/>
    </row>
    <row r="4" spans="1:11" ht="21.75" customHeight="1">
      <c r="A4" s="50" t="s">
        <v>395</v>
      </c>
      <c r="B4" s="50"/>
      <c r="C4" s="50"/>
      <c r="D4" s="50"/>
      <c r="E4" s="51"/>
      <c r="F4" s="52" t="s">
        <v>62</v>
      </c>
      <c r="G4" s="52" t="s">
        <v>178</v>
      </c>
      <c r="H4" s="14" t="s">
        <v>179</v>
      </c>
      <c r="I4" s="5"/>
      <c r="J4" s="5"/>
      <c r="K4" s="5"/>
    </row>
    <row r="5" spans="1:11" ht="47.25" customHeight="1">
      <c r="A5" s="53" t="s">
        <v>70</v>
      </c>
      <c r="B5" s="53" t="s">
        <v>71</v>
      </c>
      <c r="C5" s="53" t="s">
        <v>72</v>
      </c>
      <c r="D5" s="53" t="s">
        <v>60</v>
      </c>
      <c r="E5" s="53" t="s">
        <v>61</v>
      </c>
      <c r="F5" s="60"/>
      <c r="G5" s="60"/>
      <c r="H5" s="18"/>
      <c r="I5" s="5"/>
      <c r="J5" s="5"/>
      <c r="K5" s="5"/>
    </row>
    <row r="6" spans="1:11" ht="24.75" customHeight="1">
      <c r="A6" s="54"/>
      <c r="B6" s="55"/>
      <c r="C6" s="56"/>
      <c r="D6" s="20"/>
      <c r="E6" s="55"/>
      <c r="F6" s="61"/>
      <c r="G6" s="61"/>
      <c r="H6" s="23"/>
      <c r="I6" s="5"/>
      <c r="J6" s="5"/>
      <c r="K6" s="5"/>
    </row>
    <row r="7" spans="1:1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sheetProtection/>
  <mergeCells count="3">
    <mergeCell ref="F4:F5"/>
    <mergeCell ref="G4:G5"/>
    <mergeCell ref="H4:H5"/>
  </mergeCells>
  <printOptions horizontalCentered="1"/>
  <pageMargins left="0.55" right="0.55" top="0.79" bottom="0.59" header="0.51" footer="0.31"/>
  <pageSetup firstPageNumber="1" useFirstPageNumber="1" orientation="portrait" paperSize="9"/>
  <headerFooter scaleWithDoc="0"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"/>
      <c r="B1" s="2"/>
      <c r="C1" s="3"/>
      <c r="D1" s="3"/>
      <c r="E1" s="3"/>
      <c r="F1" s="2"/>
      <c r="G1" s="2"/>
      <c r="H1" s="4" t="s">
        <v>396</v>
      </c>
      <c r="I1" s="5"/>
      <c r="J1" s="5"/>
      <c r="K1" s="5"/>
    </row>
    <row r="2" spans="1:11" ht="24.75" customHeight="1">
      <c r="A2" s="6" t="s">
        <v>397</v>
      </c>
      <c r="B2" s="6"/>
      <c r="C2" s="7"/>
      <c r="D2" s="7"/>
      <c r="E2" s="7"/>
      <c r="F2" s="6"/>
      <c r="G2" s="6"/>
      <c r="H2" s="6"/>
      <c r="I2" s="5"/>
      <c r="J2" s="5"/>
      <c r="K2" s="5"/>
    </row>
    <row r="3" spans="1:11" ht="24.75" customHeight="1">
      <c r="A3" s="1" t="s">
        <v>53</v>
      </c>
      <c r="B3" s="1"/>
      <c r="C3" s="9"/>
      <c r="D3" s="9"/>
      <c r="E3" s="9"/>
      <c r="F3" s="3"/>
      <c r="G3" s="3"/>
      <c r="H3" s="10" t="s">
        <v>5</v>
      </c>
      <c r="I3" s="5"/>
      <c r="J3" s="5"/>
      <c r="K3" s="5"/>
    </row>
    <row r="4" spans="1:11" ht="21.75" customHeight="1">
      <c r="A4" s="50" t="s">
        <v>395</v>
      </c>
      <c r="B4" s="50"/>
      <c r="C4" s="50"/>
      <c r="D4" s="50"/>
      <c r="E4" s="51"/>
      <c r="F4" s="52" t="s">
        <v>62</v>
      </c>
      <c r="G4" s="52" t="s">
        <v>178</v>
      </c>
      <c r="H4" s="14" t="s">
        <v>179</v>
      </c>
      <c r="I4" s="5"/>
      <c r="J4" s="5"/>
      <c r="K4" s="5"/>
    </row>
    <row r="5" spans="1:11" ht="47.25" customHeight="1">
      <c r="A5" s="53" t="s">
        <v>70</v>
      </c>
      <c r="B5" s="53" t="s">
        <v>71</v>
      </c>
      <c r="C5" s="53" t="s">
        <v>72</v>
      </c>
      <c r="D5" s="53" t="s">
        <v>60</v>
      </c>
      <c r="E5" s="53" t="s">
        <v>61</v>
      </c>
      <c r="F5" s="52"/>
      <c r="G5" s="52"/>
      <c r="H5" s="14"/>
      <c r="I5" s="5"/>
      <c r="J5" s="5"/>
      <c r="K5" s="5"/>
    </row>
    <row r="6" spans="1:11" ht="24.75" customHeight="1">
      <c r="A6" s="54"/>
      <c r="B6" s="55"/>
      <c r="C6" s="56"/>
      <c r="D6" s="20"/>
      <c r="E6" s="56"/>
      <c r="F6" s="57"/>
      <c r="G6" s="58"/>
      <c r="H6" s="59"/>
      <c r="I6" s="5"/>
      <c r="J6" s="5"/>
      <c r="K6" s="5"/>
    </row>
    <row r="7" spans="1:1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sheetProtection/>
  <mergeCells count="3">
    <mergeCell ref="F4:F5"/>
    <mergeCell ref="G4:G5"/>
    <mergeCell ref="H4:H5"/>
  </mergeCells>
  <printOptions horizontalCentered="1"/>
  <pageMargins left="0.55" right="0.55" top="0.79" bottom="0.59" header="0.51" footer="0.31"/>
  <pageSetup firstPageNumber="1" useFirstPageNumber="1" orientation="portrait" paperSize="9"/>
  <headerFooter scaleWithDoc="0"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3"/>
      <c r="C1" s="10"/>
      <c r="D1" s="24"/>
      <c r="E1" s="24"/>
      <c r="F1" s="10" t="s">
        <v>398</v>
      </c>
      <c r="G1" s="24"/>
    </row>
    <row r="2" spans="1:7" ht="22.5" customHeight="1">
      <c r="A2" s="25" t="s">
        <v>399</v>
      </c>
      <c r="B2" s="26"/>
      <c r="C2" s="25"/>
      <c r="D2" s="27"/>
      <c r="E2" s="27"/>
      <c r="F2" s="25"/>
      <c r="G2" s="24"/>
    </row>
    <row r="3" spans="1:7" ht="12.75" customHeight="1">
      <c r="A3" s="28" t="s">
        <v>53</v>
      </c>
      <c r="C3" s="10"/>
      <c r="D3" s="24"/>
      <c r="E3" s="24"/>
      <c r="F3" s="10" t="s">
        <v>5</v>
      </c>
      <c r="G3" s="24"/>
    </row>
    <row r="4" spans="1:7" ht="21.75" customHeight="1">
      <c r="A4" s="29" t="s">
        <v>400</v>
      </c>
      <c r="B4" s="30" t="s">
        <v>401</v>
      </c>
      <c r="C4" s="31" t="s">
        <v>402</v>
      </c>
      <c r="D4" s="31"/>
      <c r="E4" s="31"/>
      <c r="F4" s="31"/>
      <c r="G4" s="24"/>
    </row>
    <row r="5" spans="1:7" ht="21.75" customHeight="1">
      <c r="A5" s="29"/>
      <c r="B5" s="30"/>
      <c r="C5" s="32" t="s">
        <v>229</v>
      </c>
      <c r="D5" s="33" t="s">
        <v>186</v>
      </c>
      <c r="E5" s="34" t="s">
        <v>64</v>
      </c>
      <c r="F5" s="34" t="s">
        <v>188</v>
      </c>
      <c r="G5" s="24"/>
    </row>
    <row r="6" spans="1:7" ht="19.5" customHeight="1">
      <c r="A6" s="35" t="s">
        <v>62</v>
      </c>
      <c r="B6" s="36">
        <f>SUM(B7,B8,B9)</f>
        <v>45000</v>
      </c>
      <c r="C6" s="37">
        <f>C7+C8+C9</f>
        <v>45000</v>
      </c>
      <c r="D6" s="38">
        <f>D7+D8+D9</f>
        <v>45000</v>
      </c>
      <c r="E6" s="39">
        <f>E7+E8+E9</f>
        <v>0</v>
      </c>
      <c r="F6" s="40">
        <f>SUM(F7,F8,F9)</f>
        <v>0</v>
      </c>
      <c r="G6" s="24"/>
    </row>
    <row r="7" spans="1:7" ht="19.5" customHeight="1">
      <c r="A7" s="41" t="s">
        <v>403</v>
      </c>
      <c r="B7" s="42">
        <f>C7</f>
        <v>0</v>
      </c>
      <c r="C7" s="37">
        <f>D7+E7</f>
        <v>0</v>
      </c>
      <c r="D7" s="43">
        <v>0</v>
      </c>
      <c r="E7" s="38">
        <v>0</v>
      </c>
      <c r="F7" s="44"/>
      <c r="G7" s="24"/>
    </row>
    <row r="8" spans="1:7" ht="19.5" customHeight="1">
      <c r="A8" s="41" t="s">
        <v>404</v>
      </c>
      <c r="B8" s="42">
        <f>C8</f>
        <v>25000</v>
      </c>
      <c r="C8" s="37">
        <f>D8+E8</f>
        <v>25000</v>
      </c>
      <c r="D8" s="45">
        <v>25000</v>
      </c>
      <c r="E8" s="46">
        <v>0</v>
      </c>
      <c r="F8" s="44"/>
      <c r="G8" s="24"/>
    </row>
    <row r="9" spans="1:7" ht="19.5" customHeight="1">
      <c r="A9" s="41" t="s">
        <v>405</v>
      </c>
      <c r="B9" s="42">
        <f>SUM(B10,B11)</f>
        <v>20000</v>
      </c>
      <c r="C9" s="36">
        <f>C10+C11</f>
        <v>20000</v>
      </c>
      <c r="D9" s="47">
        <f>D10+D11</f>
        <v>20000</v>
      </c>
      <c r="E9" s="47">
        <f>E10+E11</f>
        <v>0</v>
      </c>
      <c r="F9" s="42">
        <f>SUM(F10,F11)</f>
        <v>0</v>
      </c>
      <c r="G9" s="24"/>
    </row>
    <row r="10" spans="1:7" ht="19.5" customHeight="1">
      <c r="A10" s="48" t="s">
        <v>406</v>
      </c>
      <c r="B10" s="42">
        <f>C10</f>
        <v>20000</v>
      </c>
      <c r="C10" s="37">
        <f>SUM(D10,E10,F10)</f>
        <v>20000</v>
      </c>
      <c r="D10" s="49">
        <v>20000</v>
      </c>
      <c r="E10" s="38">
        <v>0</v>
      </c>
      <c r="F10" s="44"/>
      <c r="G10" s="24"/>
    </row>
    <row r="11" spans="1:7" ht="19.5" customHeight="1">
      <c r="A11" s="41" t="s">
        <v>407</v>
      </c>
      <c r="B11" s="42">
        <f>C11</f>
        <v>0</v>
      </c>
      <c r="C11" s="37">
        <f>SUM(D11,E11,F11)</f>
        <v>0</v>
      </c>
      <c r="D11" s="43">
        <v>0</v>
      </c>
      <c r="E11" s="46">
        <v>0</v>
      </c>
      <c r="F11" s="44"/>
      <c r="G11" s="24"/>
    </row>
    <row r="12" spans="1:7" ht="19.5" customHeight="1">
      <c r="A12" s="24"/>
      <c r="B12" s="24"/>
      <c r="C12" s="24"/>
      <c r="D12" s="24"/>
      <c r="E12" s="24"/>
      <c r="F12" s="24"/>
      <c r="G12" s="24"/>
    </row>
    <row r="13" spans="1:7" ht="19.5" customHeight="1">
      <c r="A13" s="24"/>
      <c r="B13" s="24"/>
      <c r="C13" s="24"/>
      <c r="D13" s="24"/>
      <c r="E13" s="24"/>
      <c r="F13" s="24"/>
      <c r="G13" s="24"/>
    </row>
    <row r="14" spans="1:7" ht="19.5" customHeight="1">
      <c r="A14" s="24"/>
      <c r="B14" s="24"/>
      <c r="C14" s="24"/>
      <c r="D14" s="24"/>
      <c r="E14" s="24"/>
      <c r="F14" s="24"/>
      <c r="G14" s="24"/>
    </row>
    <row r="15" spans="1:7" ht="19.5" customHeight="1">
      <c r="A15" s="24"/>
      <c r="B15" s="24"/>
      <c r="C15" s="24"/>
      <c r="D15" s="24"/>
      <c r="E15" s="24"/>
      <c r="F15" s="24"/>
      <c r="G15" s="24"/>
    </row>
    <row r="16" spans="1:7" ht="19.5" customHeight="1">
      <c r="A16" s="24"/>
      <c r="B16" s="24"/>
      <c r="C16" s="24"/>
      <c r="D16" s="24"/>
      <c r="E16" s="24"/>
      <c r="F16" s="24"/>
      <c r="G16" s="24"/>
    </row>
    <row r="17" spans="1:7" ht="19.5" customHeight="1">
      <c r="A17" s="24"/>
      <c r="B17" s="24"/>
      <c r="C17" s="24"/>
      <c r="D17" s="24"/>
      <c r="E17" s="24"/>
      <c r="F17" s="24"/>
      <c r="G17" s="24"/>
    </row>
  </sheetData>
  <sheetProtection/>
  <mergeCells count="2">
    <mergeCell ref="A4:A5"/>
    <mergeCell ref="B4:B5"/>
  </mergeCells>
  <printOptions horizontalCentered="1"/>
  <pageMargins left="0.55" right="0.55" top="0.79" bottom="0.59" header="0.51" footer="0.31"/>
  <pageSetup fitToHeight="10" orientation="portrait" paperSize="9"/>
  <headerFooter scaleWithDoc="0"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H10" sqref="H10"/>
    </sheetView>
  </sheetViews>
  <sheetFormatPr defaultColWidth="9.160156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4.33203125" style="0" customWidth="1"/>
    <col min="5" max="5" width="11.16015625" style="0" customWidth="1"/>
    <col min="6" max="6" width="30" style="0" customWidth="1"/>
    <col min="7" max="7" width="20.66015625" style="0" customWidth="1"/>
    <col min="8" max="10" width="12" style="0" customWidth="1"/>
  </cols>
  <sheetData>
    <row r="1" spans="1:10" ht="24.75" customHeight="1">
      <c r="A1" s="1"/>
      <c r="B1" s="2"/>
      <c r="C1" s="3"/>
      <c r="D1" s="3"/>
      <c r="E1" s="3"/>
      <c r="F1" s="3"/>
      <c r="G1" s="4" t="s">
        <v>408</v>
      </c>
      <c r="H1" s="5"/>
      <c r="I1" s="5"/>
      <c r="J1" s="5"/>
    </row>
    <row r="2" spans="1:10" ht="24.75" customHeight="1">
      <c r="A2" s="6" t="s">
        <v>409</v>
      </c>
      <c r="B2" s="6"/>
      <c r="C2" s="7"/>
      <c r="D2" s="7"/>
      <c r="E2" s="7"/>
      <c r="F2" s="7"/>
      <c r="G2" s="6"/>
      <c r="H2" s="5"/>
      <c r="I2" s="5"/>
      <c r="J2" s="5"/>
    </row>
    <row r="3" spans="1:10" ht="24.75" customHeight="1">
      <c r="A3" s="8" t="s">
        <v>53</v>
      </c>
      <c r="B3" s="9"/>
      <c r="C3" s="9"/>
      <c r="D3" s="9"/>
      <c r="E3" s="9"/>
      <c r="F3" s="9"/>
      <c r="G3" s="10" t="s">
        <v>5</v>
      </c>
      <c r="H3" s="5"/>
      <c r="I3" s="5"/>
      <c r="J3" s="5"/>
    </row>
    <row r="4" spans="1:10" ht="21.75" customHeight="1">
      <c r="A4" s="11" t="s">
        <v>60</v>
      </c>
      <c r="B4" s="11" t="s">
        <v>410</v>
      </c>
      <c r="C4" s="11" t="s">
        <v>411</v>
      </c>
      <c r="D4" s="11" t="s">
        <v>228</v>
      </c>
      <c r="E4" s="12" t="s">
        <v>412</v>
      </c>
      <c r="F4" s="13" t="s">
        <v>413</v>
      </c>
      <c r="G4" s="14" t="s">
        <v>56</v>
      </c>
      <c r="H4" s="5"/>
      <c r="I4" s="5"/>
      <c r="J4" s="5"/>
    </row>
    <row r="5" spans="1:10" ht="47.25" customHeight="1">
      <c r="A5" s="15"/>
      <c r="B5" s="15"/>
      <c r="C5" s="15"/>
      <c r="D5" s="15"/>
      <c r="E5" s="16"/>
      <c r="F5" s="17"/>
      <c r="G5" s="18"/>
      <c r="H5" s="5"/>
      <c r="I5" s="5"/>
      <c r="J5" s="5"/>
    </row>
    <row r="6" spans="1:10" ht="24.75" customHeight="1">
      <c r="A6" s="19"/>
      <c r="B6" s="20"/>
      <c r="C6" s="21"/>
      <c r="D6" s="21"/>
      <c r="E6" s="22"/>
      <c r="F6" s="20"/>
      <c r="G6" s="23">
        <v>10000</v>
      </c>
      <c r="H6" s="5"/>
      <c r="I6" s="5"/>
      <c r="J6" s="5"/>
    </row>
    <row r="7" spans="1:10" ht="24.75" customHeight="1">
      <c r="A7" s="19" t="s">
        <v>81</v>
      </c>
      <c r="B7" s="20" t="s">
        <v>0</v>
      </c>
      <c r="C7" s="21">
        <v>30201</v>
      </c>
      <c r="D7" s="21" t="s">
        <v>328</v>
      </c>
      <c r="E7" s="22" t="s">
        <v>414</v>
      </c>
      <c r="F7" s="20" t="s">
        <v>414</v>
      </c>
      <c r="G7" s="23">
        <v>10000</v>
      </c>
      <c r="H7" s="5"/>
      <c r="I7" s="5"/>
      <c r="J7" s="5"/>
    </row>
    <row r="8" spans="1:10" ht="24.7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4.7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5" right="0.55" top="0.79" bottom="0.59" header="0.51" footer="0.31"/>
  <pageSetup firstPageNumber="1" useFirstPageNumber="1" orientation="portrait" paperSize="9"/>
  <headerFooter scaleWithDoc="0" alignWithMargins="0">
    <oddFooter>&amp;C&amp;9&amp;P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E1:K11"/>
  <sheetViews>
    <sheetView tabSelected="1" zoomScaleSheetLayoutView="100" workbookViewId="0" topLeftCell="A1">
      <selection activeCell="L9" sqref="L9"/>
    </sheetView>
  </sheetViews>
  <sheetFormatPr defaultColWidth="9.33203125" defaultRowHeight="11.25"/>
  <cols>
    <col min="5" max="5" width="12.33203125" style="0" customWidth="1"/>
    <col min="6" max="6" width="9.83203125" style="0" bestFit="1" customWidth="1"/>
    <col min="9" max="9" width="11.83203125" style="0" customWidth="1"/>
    <col min="11" max="11" width="11.5" style="0" customWidth="1"/>
  </cols>
  <sheetData>
    <row r="1" spans="5:11" ht="11.25">
      <c r="E1">
        <v>7142.64</v>
      </c>
      <c r="F1">
        <v>1079.78</v>
      </c>
      <c r="G1">
        <v>1079.78</v>
      </c>
      <c r="H1">
        <v>1079.78</v>
      </c>
      <c r="I1">
        <f>4732*3</f>
        <v>14196</v>
      </c>
      <c r="K1">
        <f>34392.88-27594.8</f>
        <v>6798.079999999998</v>
      </c>
    </row>
    <row r="2" spans="5:9" ht="11.25">
      <c r="E2">
        <v>2121.84</v>
      </c>
      <c r="F2">
        <v>332.24</v>
      </c>
      <c r="G2">
        <v>332.24</v>
      </c>
      <c r="H2">
        <v>498.36</v>
      </c>
      <c r="I2">
        <v>1588.56</v>
      </c>
    </row>
    <row r="3" spans="5:9" ht="11.25">
      <c r="E3">
        <v>2682.24</v>
      </c>
      <c r="F3">
        <v>498.36</v>
      </c>
      <c r="G3">
        <v>498.36</v>
      </c>
      <c r="H3">
        <v>498.36</v>
      </c>
      <c r="I3">
        <v>1588.56</v>
      </c>
    </row>
    <row r="4" spans="5:9" ht="11.25">
      <c r="E4">
        <v>1338.6</v>
      </c>
      <c r="F4">
        <v>249.18</v>
      </c>
      <c r="G4">
        <v>249.18</v>
      </c>
      <c r="H4">
        <v>332.24</v>
      </c>
      <c r="I4">
        <v>2478.96</v>
      </c>
    </row>
    <row r="5" spans="5:9" ht="11.25">
      <c r="E5">
        <v>2327.88</v>
      </c>
      <c r="F5">
        <v>332.24</v>
      </c>
      <c r="G5">
        <v>332.24</v>
      </c>
      <c r="H5">
        <v>332.24</v>
      </c>
      <c r="I5">
        <f>1927.28*3</f>
        <v>5781.84</v>
      </c>
    </row>
    <row r="6" ht="11.25">
      <c r="I6">
        <f>1043.12*2+1431.84</f>
        <v>3518.08</v>
      </c>
    </row>
    <row r="7" ht="11.25">
      <c r="I7">
        <f>1746.96*3</f>
        <v>5240.88</v>
      </c>
    </row>
    <row r="11" spans="5:9" ht="11.25">
      <c r="E11">
        <f>SUM(E1:E10)</f>
        <v>15613.2</v>
      </c>
      <c r="F11">
        <f>SUM(F1:F10)</f>
        <v>2491.8</v>
      </c>
      <c r="G11">
        <f>SUM(G1:G10)</f>
        <v>2491.8</v>
      </c>
      <c r="H11">
        <f>SUM(H1:H10)</f>
        <v>2740.9799999999996</v>
      </c>
      <c r="I11">
        <f>SUM(I1:I10)</f>
        <v>34392.88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146" customWidth="1"/>
    <col min="2" max="2" width="25.16015625" style="146" customWidth="1"/>
    <col min="3" max="3" width="40.16015625" style="146" customWidth="1"/>
    <col min="4" max="4" width="25.16015625" style="146" customWidth="1"/>
    <col min="5" max="16384" width="6.5" style="146" customWidth="1"/>
  </cols>
  <sheetData>
    <row r="1" ht="20.25" customHeight="1">
      <c r="A1" s="219"/>
    </row>
    <row r="2" spans="1:31" ht="20.25" customHeight="1">
      <c r="A2" s="148"/>
      <c r="B2" s="148"/>
      <c r="C2" s="148"/>
      <c r="D2" s="116" t="s">
        <v>3</v>
      </c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</row>
    <row r="3" spans="1:31" ht="20.25" customHeight="1">
      <c r="A3" s="149" t="s">
        <v>4</v>
      </c>
      <c r="B3" s="149"/>
      <c r="C3" s="149"/>
      <c r="D3" s="149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</row>
    <row r="4" spans="1:31" ht="20.25" customHeight="1">
      <c r="A4" s="150"/>
      <c r="B4" s="150"/>
      <c r="C4" s="151"/>
      <c r="D4" s="100" t="s">
        <v>5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</row>
    <row r="5" spans="1:31" ht="25.5" customHeight="1">
      <c r="A5" s="152" t="s">
        <v>6</v>
      </c>
      <c r="B5" s="152"/>
      <c r="C5" s="152" t="s">
        <v>7</v>
      </c>
      <c r="D5" s="152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</row>
    <row r="6" spans="1:31" ht="25.5" customHeight="1">
      <c r="A6" s="176" t="s">
        <v>8</v>
      </c>
      <c r="B6" s="220" t="s">
        <v>9</v>
      </c>
      <c r="C6" s="176" t="s">
        <v>8</v>
      </c>
      <c r="D6" s="221" t="s">
        <v>10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</row>
    <row r="7" spans="1:31" ht="25.5" customHeight="1">
      <c r="A7" s="156" t="s">
        <v>11</v>
      </c>
      <c r="B7" s="222">
        <v>5285201</v>
      </c>
      <c r="C7" s="223" t="s">
        <v>12</v>
      </c>
      <c r="D7" s="157">
        <v>1262843</v>
      </c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</row>
    <row r="8" spans="1:31" ht="25.5" customHeight="1">
      <c r="A8" s="156" t="s">
        <v>13</v>
      </c>
      <c r="B8" s="224">
        <v>0</v>
      </c>
      <c r="C8" s="223" t="s">
        <v>14</v>
      </c>
      <c r="D8" s="157">
        <v>0</v>
      </c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</row>
    <row r="9" spans="1:31" ht="25.5" customHeight="1">
      <c r="A9" s="171" t="s">
        <v>15</v>
      </c>
      <c r="B9" s="225">
        <v>0</v>
      </c>
      <c r="C9" s="156" t="s">
        <v>16</v>
      </c>
      <c r="D9" s="157">
        <v>0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</row>
    <row r="10" spans="1:31" ht="25.5" customHeight="1">
      <c r="A10" s="156" t="s">
        <v>17</v>
      </c>
      <c r="B10" s="224">
        <v>0</v>
      </c>
      <c r="C10" s="223" t="s">
        <v>18</v>
      </c>
      <c r="D10" s="157">
        <v>0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</row>
    <row r="11" spans="1:31" ht="25.5" customHeight="1">
      <c r="A11" s="156" t="s">
        <v>19</v>
      </c>
      <c r="B11" s="225">
        <v>0</v>
      </c>
      <c r="C11" s="223" t="s">
        <v>20</v>
      </c>
      <c r="D11" s="157">
        <v>0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</row>
    <row r="12" spans="1:31" ht="25.5" customHeight="1">
      <c r="A12" s="156" t="s">
        <v>21</v>
      </c>
      <c r="B12" s="224">
        <v>0</v>
      </c>
      <c r="C12" s="223" t="s">
        <v>22</v>
      </c>
      <c r="D12" s="157">
        <v>0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</row>
    <row r="13" spans="1:31" ht="25.5" customHeight="1">
      <c r="A13" s="171"/>
      <c r="B13" s="226"/>
      <c r="C13" s="156" t="s">
        <v>23</v>
      </c>
      <c r="D13" s="157">
        <v>0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</row>
    <row r="14" spans="1:31" ht="25.5" customHeight="1">
      <c r="A14" s="171"/>
      <c r="B14" s="224"/>
      <c r="C14" s="156" t="s">
        <v>24</v>
      </c>
      <c r="D14" s="157">
        <v>726214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</row>
    <row r="15" spans="1:31" ht="25.5" customHeight="1">
      <c r="A15" s="171"/>
      <c r="B15" s="224"/>
      <c r="C15" s="156" t="s">
        <v>25</v>
      </c>
      <c r="D15" s="157">
        <v>0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</row>
    <row r="16" spans="1:31" ht="25.5" customHeight="1">
      <c r="A16" s="171"/>
      <c r="B16" s="224"/>
      <c r="C16" s="156" t="s">
        <v>26</v>
      </c>
      <c r="D16" s="157">
        <v>128784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</row>
    <row r="17" spans="1:31" ht="25.5" customHeight="1">
      <c r="A17" s="171"/>
      <c r="B17" s="224"/>
      <c r="C17" s="156" t="s">
        <v>27</v>
      </c>
      <c r="D17" s="157">
        <v>23400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</row>
    <row r="18" spans="1:31" ht="25.5" customHeight="1">
      <c r="A18" s="171"/>
      <c r="B18" s="224"/>
      <c r="C18" s="156" t="s">
        <v>28</v>
      </c>
      <c r="D18" s="157">
        <v>76005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</row>
    <row r="19" spans="1:31" ht="25.5" customHeight="1">
      <c r="A19" s="171"/>
      <c r="B19" s="224"/>
      <c r="C19" s="156" t="s">
        <v>29</v>
      </c>
      <c r="D19" s="157">
        <v>2378158</v>
      </c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</row>
    <row r="20" spans="1:31" ht="25.5" customHeight="1">
      <c r="A20" s="171"/>
      <c r="B20" s="224"/>
      <c r="C20" s="156" t="s">
        <v>30</v>
      </c>
      <c r="D20" s="157">
        <v>0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</row>
    <row r="21" spans="1:31" ht="25.5" customHeight="1">
      <c r="A21" s="171"/>
      <c r="B21" s="224"/>
      <c r="C21" s="156" t="s">
        <v>31</v>
      </c>
      <c r="D21" s="157">
        <v>0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</row>
    <row r="22" spans="1:31" ht="25.5" customHeight="1">
      <c r="A22" s="171"/>
      <c r="B22" s="224"/>
      <c r="C22" s="156" t="s">
        <v>32</v>
      </c>
      <c r="D22" s="157">
        <v>0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</row>
    <row r="23" spans="1:31" ht="25.5" customHeight="1">
      <c r="A23" s="171"/>
      <c r="B23" s="224"/>
      <c r="C23" s="156" t="s">
        <v>33</v>
      </c>
      <c r="D23" s="157">
        <v>0</v>
      </c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</row>
    <row r="24" spans="1:31" ht="25.5" customHeight="1">
      <c r="A24" s="171"/>
      <c r="B24" s="224"/>
      <c r="C24" s="156" t="s">
        <v>34</v>
      </c>
      <c r="D24" s="157">
        <v>0</v>
      </c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</row>
    <row r="25" spans="1:31" ht="25.5" customHeight="1">
      <c r="A25" s="171"/>
      <c r="B25" s="224"/>
      <c r="C25" s="156" t="s">
        <v>35</v>
      </c>
      <c r="D25" s="157">
        <v>0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</row>
    <row r="26" spans="1:31" ht="25.5" customHeight="1">
      <c r="A26" s="171"/>
      <c r="B26" s="224"/>
      <c r="C26" s="156" t="s">
        <v>36</v>
      </c>
      <c r="D26" s="157">
        <v>225815</v>
      </c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</row>
    <row r="27" spans="1:31" ht="25.5" customHeight="1">
      <c r="A27" s="171"/>
      <c r="B27" s="224"/>
      <c r="C27" s="156" t="s">
        <v>37</v>
      </c>
      <c r="D27" s="157">
        <v>0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</row>
    <row r="28" spans="1:31" ht="25.5" customHeight="1">
      <c r="A28" s="171"/>
      <c r="B28" s="224"/>
      <c r="C28" s="156" t="s">
        <v>38</v>
      </c>
      <c r="D28" s="157">
        <v>0</v>
      </c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</row>
    <row r="29" spans="1:31" ht="25.5" customHeight="1">
      <c r="A29" s="171"/>
      <c r="B29" s="224"/>
      <c r="C29" s="156" t="s">
        <v>39</v>
      </c>
      <c r="D29" s="169">
        <v>0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</row>
    <row r="30" spans="1:31" ht="25.5" customHeight="1">
      <c r="A30" s="171"/>
      <c r="B30" s="222"/>
      <c r="C30" s="156" t="s">
        <v>40</v>
      </c>
      <c r="D30" s="165">
        <v>463982</v>
      </c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</row>
    <row r="31" spans="1:31" ht="25.5" customHeight="1">
      <c r="A31" s="227" t="s">
        <v>41</v>
      </c>
      <c r="B31" s="224">
        <v>5285201</v>
      </c>
      <c r="C31" s="228" t="s">
        <v>42</v>
      </c>
      <c r="D31" s="175">
        <f>SUM(D7:D30)</f>
        <v>5285201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</row>
    <row r="32" spans="1:31" ht="25.5" customHeight="1">
      <c r="A32" s="171" t="s">
        <v>43</v>
      </c>
      <c r="B32" s="225">
        <v>0</v>
      </c>
      <c r="C32" s="171" t="s">
        <v>44</v>
      </c>
      <c r="D32" s="169">
        <v>0</v>
      </c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</row>
    <row r="33" spans="1:31" ht="25.5" customHeight="1">
      <c r="A33" s="156" t="s">
        <v>45</v>
      </c>
      <c r="B33" s="224">
        <v>0</v>
      </c>
      <c r="C33" s="158" t="s">
        <v>46</v>
      </c>
      <c r="D33" s="169">
        <v>0</v>
      </c>
      <c r="E33" s="180"/>
      <c r="F33" s="180"/>
      <c r="G33" s="229" t="s">
        <v>47</v>
      </c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</row>
    <row r="34" spans="1:31" ht="25.5" customHeight="1">
      <c r="A34" s="171"/>
      <c r="B34" s="226"/>
      <c r="C34" s="171" t="s">
        <v>48</v>
      </c>
      <c r="D34" s="157">
        <v>0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</row>
    <row r="35" spans="1:31" ht="25.5" customHeight="1">
      <c r="A35" s="171"/>
      <c r="B35" s="230"/>
      <c r="C35" s="156"/>
      <c r="D35" s="15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</row>
    <row r="36" spans="1:31" ht="25.5" customHeight="1">
      <c r="A36" s="227" t="s">
        <v>49</v>
      </c>
      <c r="B36" s="224">
        <v>5285201</v>
      </c>
      <c r="C36" s="231" t="s">
        <v>50</v>
      </c>
      <c r="D36" s="169">
        <v>5285201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</row>
    <row r="37" spans="1:31" ht="20.25" customHeight="1">
      <c r="A37" s="177"/>
      <c r="B37" s="178"/>
      <c r="C37" s="179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57"/>
  <sheetViews>
    <sheetView showGridLines="0" workbookViewId="0" topLeftCell="A46">
      <selection activeCell="A1" sqref="A1"/>
    </sheetView>
  </sheetViews>
  <sheetFormatPr defaultColWidth="9.16015625" defaultRowHeight="12.75" customHeight="1"/>
  <cols>
    <col min="1" max="1" width="8" style="0" customWidth="1"/>
    <col min="2" max="2" width="7" style="0" customWidth="1"/>
    <col min="3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7" width="15.16015625" style="0" customWidth="1"/>
    <col min="8" max="8" width="15.66015625" style="0" customWidth="1"/>
    <col min="9" max="9" width="14" style="0" customWidth="1"/>
    <col min="10" max="22" width="11.33203125" style="0" customWidth="1"/>
    <col min="23" max="32" width="12" style="0" customWidth="1"/>
    <col min="33" max="96" width="9.16015625" style="0" customWidth="1"/>
    <col min="97" max="97" width="12" style="0" customWidth="1"/>
  </cols>
  <sheetData>
    <row r="1" spans="1:97" ht="21.75" customHeight="1">
      <c r="A1" s="2"/>
      <c r="B1" s="3"/>
      <c r="C1" s="3"/>
      <c r="D1" s="3"/>
      <c r="E1" s="3"/>
      <c r="F1" s="3"/>
      <c r="G1" s="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0" t="s">
        <v>51</v>
      </c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</row>
    <row r="2" spans="1:97" ht="21.75" customHeight="1">
      <c r="A2" s="6" t="s">
        <v>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12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</row>
    <row r="3" spans="1:97" ht="21.75" customHeight="1">
      <c r="A3" s="8" t="s">
        <v>53</v>
      </c>
      <c r="B3" s="8"/>
      <c r="C3" s="8"/>
      <c r="D3" s="8"/>
      <c r="H3" s="199"/>
      <c r="I3" s="199"/>
      <c r="J3" s="199"/>
      <c r="K3" s="199"/>
      <c r="L3" s="199"/>
      <c r="M3" s="199"/>
      <c r="O3" s="199"/>
      <c r="P3" s="199"/>
      <c r="R3" s="199"/>
      <c r="S3" s="199"/>
      <c r="T3" s="199"/>
      <c r="U3" s="199"/>
      <c r="V3" s="213" t="s">
        <v>54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spans="1:97" ht="24.75" customHeight="1">
      <c r="A4" s="65" t="s">
        <v>55</v>
      </c>
      <c r="B4" s="65"/>
      <c r="C4" s="65"/>
      <c r="D4" s="200"/>
      <c r="E4" s="200"/>
      <c r="F4" s="201" t="s">
        <v>56</v>
      </c>
      <c r="G4" s="79" t="s">
        <v>57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214"/>
      <c r="T4" s="214"/>
      <c r="U4" s="214"/>
      <c r="V4" s="215" t="s">
        <v>58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</row>
    <row r="5" spans="1:97" ht="24.75" customHeight="1">
      <c r="A5" s="65" t="s">
        <v>59</v>
      </c>
      <c r="B5" s="65"/>
      <c r="C5" s="65"/>
      <c r="D5" s="12" t="s">
        <v>60</v>
      </c>
      <c r="E5" s="12" t="s">
        <v>61</v>
      </c>
      <c r="F5" s="201"/>
      <c r="G5" s="202" t="s">
        <v>62</v>
      </c>
      <c r="H5" s="203" t="s">
        <v>63</v>
      </c>
      <c r="I5" s="210"/>
      <c r="J5" s="210"/>
      <c r="K5" s="210"/>
      <c r="L5" s="210"/>
      <c r="M5" s="210"/>
      <c r="N5" s="210"/>
      <c r="O5" s="210"/>
      <c r="P5" s="82" t="s">
        <v>64</v>
      </c>
      <c r="Q5" s="216" t="s">
        <v>65</v>
      </c>
      <c r="R5" s="216" t="s">
        <v>66</v>
      </c>
      <c r="S5" s="14" t="s">
        <v>67</v>
      </c>
      <c r="T5" s="14" t="s">
        <v>68</v>
      </c>
      <c r="U5" s="14" t="s">
        <v>69</v>
      </c>
      <c r="V5" s="21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</row>
    <row r="6" spans="1:97" ht="30" customHeight="1">
      <c r="A6" s="16" t="s">
        <v>70</v>
      </c>
      <c r="B6" s="16" t="s">
        <v>71</v>
      </c>
      <c r="C6" s="16" t="s">
        <v>72</v>
      </c>
      <c r="D6" s="16"/>
      <c r="E6" s="16"/>
      <c r="F6" s="204"/>
      <c r="G6" s="111"/>
      <c r="H6" s="205" t="s">
        <v>73</v>
      </c>
      <c r="I6" s="211" t="s">
        <v>74</v>
      </c>
      <c r="J6" s="211" t="s">
        <v>75</v>
      </c>
      <c r="K6" s="211" t="s">
        <v>76</v>
      </c>
      <c r="L6" s="211" t="s">
        <v>77</v>
      </c>
      <c r="M6" s="211" t="s">
        <v>78</v>
      </c>
      <c r="N6" s="211" t="s">
        <v>79</v>
      </c>
      <c r="O6" s="211" t="s">
        <v>80</v>
      </c>
      <c r="P6" s="18"/>
      <c r="Q6" s="18"/>
      <c r="R6" s="60"/>
      <c r="S6" s="18"/>
      <c r="T6" s="18"/>
      <c r="U6" s="18"/>
      <c r="V6" s="217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</row>
    <row r="7" spans="1:97" ht="21.75" customHeight="1">
      <c r="A7" s="206" t="s">
        <v>62</v>
      </c>
      <c r="B7" s="206"/>
      <c r="C7" s="207"/>
      <c r="D7" s="208"/>
      <c r="E7" s="209"/>
      <c r="F7" s="43">
        <v>5285201</v>
      </c>
      <c r="G7" s="46">
        <v>5285201</v>
      </c>
      <c r="H7" s="86">
        <v>5285201</v>
      </c>
      <c r="I7" s="43">
        <v>5285201</v>
      </c>
      <c r="J7" s="43">
        <v>0</v>
      </c>
      <c r="K7" s="46">
        <v>0</v>
      </c>
      <c r="L7" s="86">
        <v>0</v>
      </c>
      <c r="M7" s="43">
        <v>0</v>
      </c>
      <c r="N7" s="46">
        <v>0</v>
      </c>
      <c r="O7" s="86">
        <v>0</v>
      </c>
      <c r="P7" s="43">
        <v>0</v>
      </c>
      <c r="Q7" s="43">
        <v>0</v>
      </c>
      <c r="R7" s="46">
        <v>0</v>
      </c>
      <c r="S7" s="218">
        <v>0</v>
      </c>
      <c r="T7" s="86">
        <v>0</v>
      </c>
      <c r="U7" s="43">
        <v>0</v>
      </c>
      <c r="V7" s="46">
        <v>0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</row>
    <row r="8" spans="1:97" ht="21.75" customHeight="1">
      <c r="A8" s="206"/>
      <c r="B8" s="206"/>
      <c r="C8" s="207"/>
      <c r="D8" s="208" t="s">
        <v>81</v>
      </c>
      <c r="E8" s="209" t="s">
        <v>0</v>
      </c>
      <c r="F8" s="43">
        <v>5285201</v>
      </c>
      <c r="G8" s="46">
        <v>5285201</v>
      </c>
      <c r="H8" s="86">
        <v>5285201</v>
      </c>
      <c r="I8" s="43">
        <v>5285201</v>
      </c>
      <c r="J8" s="43">
        <v>0</v>
      </c>
      <c r="K8" s="46">
        <v>0</v>
      </c>
      <c r="L8" s="86">
        <v>0</v>
      </c>
      <c r="M8" s="43">
        <v>0</v>
      </c>
      <c r="N8" s="46">
        <v>0</v>
      </c>
      <c r="O8" s="86">
        <v>0</v>
      </c>
      <c r="P8" s="43">
        <v>0</v>
      </c>
      <c r="Q8" s="43">
        <v>0</v>
      </c>
      <c r="R8" s="46">
        <v>0</v>
      </c>
      <c r="S8" s="218">
        <v>0</v>
      </c>
      <c r="T8" s="86">
        <v>0</v>
      </c>
      <c r="U8" s="43">
        <v>0</v>
      </c>
      <c r="V8" s="46">
        <v>0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</row>
    <row r="9" spans="1:97" ht="21.75" customHeight="1">
      <c r="A9" s="206" t="s">
        <v>82</v>
      </c>
      <c r="B9" s="206"/>
      <c r="C9" s="207"/>
      <c r="D9" s="208"/>
      <c r="E9" s="209" t="s">
        <v>83</v>
      </c>
      <c r="F9" s="43">
        <v>1262843</v>
      </c>
      <c r="G9" s="46">
        <v>1262843</v>
      </c>
      <c r="H9" s="86">
        <v>1262843</v>
      </c>
      <c r="I9" s="43">
        <v>1262843</v>
      </c>
      <c r="J9" s="43">
        <v>0</v>
      </c>
      <c r="K9" s="46">
        <v>0</v>
      </c>
      <c r="L9" s="86">
        <v>0</v>
      </c>
      <c r="M9" s="43">
        <v>0</v>
      </c>
      <c r="N9" s="46">
        <v>0</v>
      </c>
      <c r="O9" s="86">
        <v>0</v>
      </c>
      <c r="P9" s="43">
        <v>0</v>
      </c>
      <c r="Q9" s="43">
        <v>0</v>
      </c>
      <c r="R9" s="46">
        <v>0</v>
      </c>
      <c r="S9" s="218">
        <v>0</v>
      </c>
      <c r="T9" s="86">
        <v>0</v>
      </c>
      <c r="U9" s="43">
        <v>0</v>
      </c>
      <c r="V9" s="46">
        <v>0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</row>
    <row r="10" spans="1:97" ht="21.75" customHeight="1">
      <c r="A10" s="206" t="s">
        <v>84</v>
      </c>
      <c r="B10" s="206" t="s">
        <v>85</v>
      </c>
      <c r="C10" s="207"/>
      <c r="D10" s="208"/>
      <c r="E10" s="209" t="s">
        <v>86</v>
      </c>
      <c r="F10" s="43">
        <v>76851</v>
      </c>
      <c r="G10" s="46">
        <v>76851</v>
      </c>
      <c r="H10" s="86">
        <v>76851</v>
      </c>
      <c r="I10" s="43">
        <v>76851</v>
      </c>
      <c r="J10" s="43">
        <v>0</v>
      </c>
      <c r="K10" s="46">
        <v>0</v>
      </c>
      <c r="L10" s="86">
        <v>0</v>
      </c>
      <c r="M10" s="43">
        <v>0</v>
      </c>
      <c r="N10" s="46">
        <v>0</v>
      </c>
      <c r="O10" s="86">
        <v>0</v>
      </c>
      <c r="P10" s="43">
        <v>0</v>
      </c>
      <c r="Q10" s="43">
        <v>0</v>
      </c>
      <c r="R10" s="46">
        <v>0</v>
      </c>
      <c r="S10" s="218">
        <v>0</v>
      </c>
      <c r="T10" s="86">
        <v>0</v>
      </c>
      <c r="U10" s="43">
        <v>0</v>
      </c>
      <c r="V10" s="46">
        <v>0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</row>
    <row r="11" spans="1:97" ht="21.75" customHeight="1">
      <c r="A11" s="206" t="s">
        <v>87</v>
      </c>
      <c r="B11" s="206" t="s">
        <v>88</v>
      </c>
      <c r="C11" s="207" t="s">
        <v>85</v>
      </c>
      <c r="D11" s="208" t="s">
        <v>89</v>
      </c>
      <c r="E11" s="209" t="s">
        <v>90</v>
      </c>
      <c r="F11" s="43">
        <v>76851</v>
      </c>
      <c r="G11" s="46">
        <v>76851</v>
      </c>
      <c r="H11" s="86">
        <v>76851</v>
      </c>
      <c r="I11" s="43">
        <v>76851</v>
      </c>
      <c r="J11" s="43">
        <v>0</v>
      </c>
      <c r="K11" s="46">
        <v>0</v>
      </c>
      <c r="L11" s="86">
        <v>0</v>
      </c>
      <c r="M11" s="43">
        <v>0</v>
      </c>
      <c r="N11" s="46">
        <v>0</v>
      </c>
      <c r="O11" s="86">
        <v>0</v>
      </c>
      <c r="P11" s="43">
        <v>0</v>
      </c>
      <c r="Q11" s="43">
        <v>0</v>
      </c>
      <c r="R11" s="46">
        <v>0</v>
      </c>
      <c r="S11" s="218">
        <v>0</v>
      </c>
      <c r="T11" s="86">
        <v>0</v>
      </c>
      <c r="U11" s="43">
        <v>0</v>
      </c>
      <c r="V11" s="46">
        <v>0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</row>
    <row r="12" spans="1:97" ht="21.75" customHeight="1">
      <c r="A12" s="206" t="s">
        <v>84</v>
      </c>
      <c r="B12" s="206" t="s">
        <v>91</v>
      </c>
      <c r="C12" s="207"/>
      <c r="D12" s="208"/>
      <c r="E12" s="209" t="s">
        <v>92</v>
      </c>
      <c r="F12" s="43">
        <v>931361</v>
      </c>
      <c r="G12" s="46">
        <v>931361</v>
      </c>
      <c r="H12" s="86">
        <v>931361</v>
      </c>
      <c r="I12" s="43">
        <v>931361</v>
      </c>
      <c r="J12" s="43">
        <v>0</v>
      </c>
      <c r="K12" s="46">
        <v>0</v>
      </c>
      <c r="L12" s="86">
        <v>0</v>
      </c>
      <c r="M12" s="43">
        <v>0</v>
      </c>
      <c r="N12" s="46">
        <v>0</v>
      </c>
      <c r="O12" s="86">
        <v>0</v>
      </c>
      <c r="P12" s="43">
        <v>0</v>
      </c>
      <c r="Q12" s="43">
        <v>0</v>
      </c>
      <c r="R12" s="46">
        <v>0</v>
      </c>
      <c r="S12" s="218">
        <v>0</v>
      </c>
      <c r="T12" s="86">
        <v>0</v>
      </c>
      <c r="U12" s="43">
        <v>0</v>
      </c>
      <c r="V12" s="46">
        <v>0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</row>
    <row r="13" spans="1:97" ht="21.75" customHeight="1">
      <c r="A13" s="206" t="s">
        <v>87</v>
      </c>
      <c r="B13" s="206" t="s">
        <v>93</v>
      </c>
      <c r="C13" s="207" t="s">
        <v>85</v>
      </c>
      <c r="D13" s="208" t="s">
        <v>89</v>
      </c>
      <c r="E13" s="209" t="s">
        <v>90</v>
      </c>
      <c r="F13" s="43">
        <v>931361</v>
      </c>
      <c r="G13" s="46">
        <v>931361</v>
      </c>
      <c r="H13" s="86">
        <v>931361</v>
      </c>
      <c r="I13" s="43">
        <v>931361</v>
      </c>
      <c r="J13" s="43">
        <v>0</v>
      </c>
      <c r="K13" s="46">
        <v>0</v>
      </c>
      <c r="L13" s="86">
        <v>0</v>
      </c>
      <c r="M13" s="43">
        <v>0</v>
      </c>
      <c r="N13" s="46">
        <v>0</v>
      </c>
      <c r="O13" s="86">
        <v>0</v>
      </c>
      <c r="P13" s="43">
        <v>0</v>
      </c>
      <c r="Q13" s="43">
        <v>0</v>
      </c>
      <c r="R13" s="46">
        <v>0</v>
      </c>
      <c r="S13" s="218">
        <v>0</v>
      </c>
      <c r="T13" s="86">
        <v>0</v>
      </c>
      <c r="U13" s="43">
        <v>0</v>
      </c>
      <c r="V13" s="46">
        <v>0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</row>
    <row r="14" spans="1:97" ht="21.75" customHeight="1">
      <c r="A14" s="206" t="s">
        <v>84</v>
      </c>
      <c r="B14" s="206" t="s">
        <v>94</v>
      </c>
      <c r="C14" s="207"/>
      <c r="D14" s="208"/>
      <c r="E14" s="209" t="s">
        <v>95</v>
      </c>
      <c r="F14" s="43">
        <v>49524</v>
      </c>
      <c r="G14" s="46">
        <v>49524</v>
      </c>
      <c r="H14" s="86">
        <v>49524</v>
      </c>
      <c r="I14" s="43">
        <v>49524</v>
      </c>
      <c r="J14" s="43">
        <v>0</v>
      </c>
      <c r="K14" s="46">
        <v>0</v>
      </c>
      <c r="L14" s="86">
        <v>0</v>
      </c>
      <c r="M14" s="43">
        <v>0</v>
      </c>
      <c r="N14" s="46">
        <v>0</v>
      </c>
      <c r="O14" s="86">
        <v>0</v>
      </c>
      <c r="P14" s="43">
        <v>0</v>
      </c>
      <c r="Q14" s="43">
        <v>0</v>
      </c>
      <c r="R14" s="46">
        <v>0</v>
      </c>
      <c r="S14" s="218">
        <v>0</v>
      </c>
      <c r="T14" s="86">
        <v>0</v>
      </c>
      <c r="U14" s="43">
        <v>0</v>
      </c>
      <c r="V14" s="46">
        <v>0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</row>
    <row r="15" spans="1:97" ht="21.75" customHeight="1">
      <c r="A15" s="206" t="s">
        <v>87</v>
      </c>
      <c r="B15" s="206" t="s">
        <v>96</v>
      </c>
      <c r="C15" s="207" t="s">
        <v>85</v>
      </c>
      <c r="D15" s="208" t="s">
        <v>89</v>
      </c>
      <c r="E15" s="209" t="s">
        <v>90</v>
      </c>
      <c r="F15" s="43">
        <v>49524</v>
      </c>
      <c r="G15" s="46">
        <v>49524</v>
      </c>
      <c r="H15" s="86">
        <v>49524</v>
      </c>
      <c r="I15" s="43">
        <v>49524</v>
      </c>
      <c r="J15" s="43">
        <v>0</v>
      </c>
      <c r="K15" s="46">
        <v>0</v>
      </c>
      <c r="L15" s="86">
        <v>0</v>
      </c>
      <c r="M15" s="43">
        <v>0</v>
      </c>
      <c r="N15" s="46">
        <v>0</v>
      </c>
      <c r="O15" s="86">
        <v>0</v>
      </c>
      <c r="P15" s="43">
        <v>0</v>
      </c>
      <c r="Q15" s="43">
        <v>0</v>
      </c>
      <c r="R15" s="46">
        <v>0</v>
      </c>
      <c r="S15" s="218">
        <v>0</v>
      </c>
      <c r="T15" s="86">
        <v>0</v>
      </c>
      <c r="U15" s="43">
        <v>0</v>
      </c>
      <c r="V15" s="46">
        <v>0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</row>
    <row r="16" spans="1:97" ht="21.75" customHeight="1">
      <c r="A16" s="206" t="s">
        <v>84</v>
      </c>
      <c r="B16" s="206" t="s">
        <v>97</v>
      </c>
      <c r="C16" s="207"/>
      <c r="D16" s="208"/>
      <c r="E16" s="209" t="s">
        <v>98</v>
      </c>
      <c r="F16" s="43">
        <v>125107</v>
      </c>
      <c r="G16" s="46">
        <v>125107</v>
      </c>
      <c r="H16" s="86">
        <v>125107</v>
      </c>
      <c r="I16" s="43">
        <v>125107</v>
      </c>
      <c r="J16" s="43">
        <v>0</v>
      </c>
      <c r="K16" s="46">
        <v>0</v>
      </c>
      <c r="L16" s="86">
        <v>0</v>
      </c>
      <c r="M16" s="43">
        <v>0</v>
      </c>
      <c r="N16" s="46">
        <v>0</v>
      </c>
      <c r="O16" s="86">
        <v>0</v>
      </c>
      <c r="P16" s="43">
        <v>0</v>
      </c>
      <c r="Q16" s="43">
        <v>0</v>
      </c>
      <c r="R16" s="46">
        <v>0</v>
      </c>
      <c r="S16" s="218">
        <v>0</v>
      </c>
      <c r="T16" s="86">
        <v>0</v>
      </c>
      <c r="U16" s="43">
        <v>0</v>
      </c>
      <c r="V16" s="46">
        <v>0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</row>
    <row r="17" spans="1:97" ht="21.75" customHeight="1">
      <c r="A17" s="206" t="s">
        <v>87</v>
      </c>
      <c r="B17" s="206" t="s">
        <v>99</v>
      </c>
      <c r="C17" s="207" t="s">
        <v>85</v>
      </c>
      <c r="D17" s="208" t="s">
        <v>89</v>
      </c>
      <c r="E17" s="209" t="s">
        <v>90</v>
      </c>
      <c r="F17" s="43">
        <v>125107</v>
      </c>
      <c r="G17" s="46">
        <v>125107</v>
      </c>
      <c r="H17" s="86">
        <v>125107</v>
      </c>
      <c r="I17" s="43">
        <v>125107</v>
      </c>
      <c r="J17" s="43">
        <v>0</v>
      </c>
      <c r="K17" s="46">
        <v>0</v>
      </c>
      <c r="L17" s="86">
        <v>0</v>
      </c>
      <c r="M17" s="43">
        <v>0</v>
      </c>
      <c r="N17" s="46">
        <v>0</v>
      </c>
      <c r="O17" s="86">
        <v>0</v>
      </c>
      <c r="P17" s="43">
        <v>0</v>
      </c>
      <c r="Q17" s="43">
        <v>0</v>
      </c>
      <c r="R17" s="46">
        <v>0</v>
      </c>
      <c r="S17" s="218">
        <v>0</v>
      </c>
      <c r="T17" s="86">
        <v>0</v>
      </c>
      <c r="U17" s="43">
        <v>0</v>
      </c>
      <c r="V17" s="46">
        <v>0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</row>
    <row r="18" spans="1:97" ht="21.75" customHeight="1">
      <c r="A18" s="206" t="s">
        <v>84</v>
      </c>
      <c r="B18" s="206" t="s">
        <v>100</v>
      </c>
      <c r="C18" s="207"/>
      <c r="D18" s="208"/>
      <c r="E18" s="209" t="s">
        <v>101</v>
      </c>
      <c r="F18" s="43">
        <v>80000</v>
      </c>
      <c r="G18" s="46">
        <v>80000</v>
      </c>
      <c r="H18" s="86">
        <v>80000</v>
      </c>
      <c r="I18" s="43">
        <v>80000</v>
      </c>
      <c r="J18" s="43">
        <v>0</v>
      </c>
      <c r="K18" s="46">
        <v>0</v>
      </c>
      <c r="L18" s="86">
        <v>0</v>
      </c>
      <c r="M18" s="43">
        <v>0</v>
      </c>
      <c r="N18" s="46">
        <v>0</v>
      </c>
      <c r="O18" s="86">
        <v>0</v>
      </c>
      <c r="P18" s="43">
        <v>0</v>
      </c>
      <c r="Q18" s="43">
        <v>0</v>
      </c>
      <c r="R18" s="46">
        <v>0</v>
      </c>
      <c r="S18" s="218">
        <v>0</v>
      </c>
      <c r="T18" s="86">
        <v>0</v>
      </c>
      <c r="U18" s="43">
        <v>0</v>
      </c>
      <c r="V18" s="46">
        <v>0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</row>
    <row r="19" spans="1:97" ht="21.75" customHeight="1">
      <c r="A19" s="206" t="s">
        <v>87</v>
      </c>
      <c r="B19" s="206" t="s">
        <v>102</v>
      </c>
      <c r="C19" s="207" t="s">
        <v>100</v>
      </c>
      <c r="D19" s="208" t="s">
        <v>89</v>
      </c>
      <c r="E19" s="209" t="s">
        <v>103</v>
      </c>
      <c r="F19" s="43">
        <v>80000</v>
      </c>
      <c r="G19" s="46">
        <v>80000</v>
      </c>
      <c r="H19" s="86">
        <v>80000</v>
      </c>
      <c r="I19" s="43">
        <v>80000</v>
      </c>
      <c r="J19" s="43">
        <v>0</v>
      </c>
      <c r="K19" s="46">
        <v>0</v>
      </c>
      <c r="L19" s="86">
        <v>0</v>
      </c>
      <c r="M19" s="43">
        <v>0</v>
      </c>
      <c r="N19" s="46">
        <v>0</v>
      </c>
      <c r="O19" s="86">
        <v>0</v>
      </c>
      <c r="P19" s="43">
        <v>0</v>
      </c>
      <c r="Q19" s="43">
        <v>0</v>
      </c>
      <c r="R19" s="46">
        <v>0</v>
      </c>
      <c r="S19" s="218">
        <v>0</v>
      </c>
      <c r="T19" s="86">
        <v>0</v>
      </c>
      <c r="U19" s="43">
        <v>0</v>
      </c>
      <c r="V19" s="46">
        <v>0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</row>
    <row r="20" spans="1:22" ht="21.75" customHeight="1">
      <c r="A20" s="206" t="s">
        <v>104</v>
      </c>
      <c r="B20" s="206"/>
      <c r="C20" s="207"/>
      <c r="D20" s="208"/>
      <c r="E20" s="209" t="s">
        <v>105</v>
      </c>
      <c r="F20" s="43">
        <v>726214</v>
      </c>
      <c r="G20" s="46">
        <v>726214</v>
      </c>
      <c r="H20" s="86">
        <v>726214</v>
      </c>
      <c r="I20" s="43">
        <v>726214</v>
      </c>
      <c r="J20" s="43">
        <v>0</v>
      </c>
      <c r="K20" s="46">
        <v>0</v>
      </c>
      <c r="L20" s="86">
        <v>0</v>
      </c>
      <c r="M20" s="43">
        <v>0</v>
      </c>
      <c r="N20" s="46">
        <v>0</v>
      </c>
      <c r="O20" s="86">
        <v>0</v>
      </c>
      <c r="P20" s="43">
        <v>0</v>
      </c>
      <c r="Q20" s="43">
        <v>0</v>
      </c>
      <c r="R20" s="46">
        <v>0</v>
      </c>
      <c r="S20" s="218">
        <v>0</v>
      </c>
      <c r="T20" s="86">
        <v>0</v>
      </c>
      <c r="U20" s="43">
        <v>0</v>
      </c>
      <c r="V20" s="46">
        <v>0</v>
      </c>
    </row>
    <row r="21" spans="1:22" ht="21.75" customHeight="1">
      <c r="A21" s="206" t="s">
        <v>106</v>
      </c>
      <c r="B21" s="206" t="s">
        <v>107</v>
      </c>
      <c r="C21" s="207"/>
      <c r="D21" s="208"/>
      <c r="E21" s="209" t="s">
        <v>108</v>
      </c>
      <c r="F21" s="43">
        <v>98880</v>
      </c>
      <c r="G21" s="46">
        <v>98880</v>
      </c>
      <c r="H21" s="86">
        <v>98880</v>
      </c>
      <c r="I21" s="43">
        <v>98880</v>
      </c>
      <c r="J21" s="43">
        <v>0</v>
      </c>
      <c r="K21" s="46">
        <v>0</v>
      </c>
      <c r="L21" s="86">
        <v>0</v>
      </c>
      <c r="M21" s="43">
        <v>0</v>
      </c>
      <c r="N21" s="46">
        <v>0</v>
      </c>
      <c r="O21" s="86">
        <v>0</v>
      </c>
      <c r="P21" s="43">
        <v>0</v>
      </c>
      <c r="Q21" s="43">
        <v>0</v>
      </c>
      <c r="R21" s="46">
        <v>0</v>
      </c>
      <c r="S21" s="218">
        <v>0</v>
      </c>
      <c r="T21" s="86">
        <v>0</v>
      </c>
      <c r="U21" s="43">
        <v>0</v>
      </c>
      <c r="V21" s="46">
        <v>0</v>
      </c>
    </row>
    <row r="22" spans="1:22" ht="21.75" customHeight="1">
      <c r="A22" s="206" t="s">
        <v>109</v>
      </c>
      <c r="B22" s="206" t="s">
        <v>110</v>
      </c>
      <c r="C22" s="207" t="s">
        <v>111</v>
      </c>
      <c r="D22" s="208" t="s">
        <v>89</v>
      </c>
      <c r="E22" s="209" t="s">
        <v>112</v>
      </c>
      <c r="F22" s="43">
        <v>98880</v>
      </c>
      <c r="G22" s="46">
        <v>98880</v>
      </c>
      <c r="H22" s="86">
        <v>98880</v>
      </c>
      <c r="I22" s="43">
        <v>98880</v>
      </c>
      <c r="J22" s="43">
        <v>0</v>
      </c>
      <c r="K22" s="46">
        <v>0</v>
      </c>
      <c r="L22" s="86">
        <v>0</v>
      </c>
      <c r="M22" s="43">
        <v>0</v>
      </c>
      <c r="N22" s="46">
        <v>0</v>
      </c>
      <c r="O22" s="86">
        <v>0</v>
      </c>
      <c r="P22" s="43">
        <v>0</v>
      </c>
      <c r="Q22" s="43">
        <v>0</v>
      </c>
      <c r="R22" s="46">
        <v>0</v>
      </c>
      <c r="S22" s="218">
        <v>0</v>
      </c>
      <c r="T22" s="86">
        <v>0</v>
      </c>
      <c r="U22" s="43">
        <v>0</v>
      </c>
      <c r="V22" s="46">
        <v>0</v>
      </c>
    </row>
    <row r="23" spans="1:22" ht="21.75" customHeight="1">
      <c r="A23" s="206" t="s">
        <v>106</v>
      </c>
      <c r="B23" s="206" t="s">
        <v>111</v>
      </c>
      <c r="C23" s="207"/>
      <c r="D23" s="208"/>
      <c r="E23" s="209" t="s">
        <v>113</v>
      </c>
      <c r="F23" s="43">
        <v>376358</v>
      </c>
      <c r="G23" s="46">
        <v>376358</v>
      </c>
      <c r="H23" s="86">
        <v>376358</v>
      </c>
      <c r="I23" s="43">
        <v>376358</v>
      </c>
      <c r="J23" s="43">
        <v>0</v>
      </c>
      <c r="K23" s="46">
        <v>0</v>
      </c>
      <c r="L23" s="86">
        <v>0</v>
      </c>
      <c r="M23" s="43">
        <v>0</v>
      </c>
      <c r="N23" s="46">
        <v>0</v>
      </c>
      <c r="O23" s="86">
        <v>0</v>
      </c>
      <c r="P23" s="43">
        <v>0</v>
      </c>
      <c r="Q23" s="43">
        <v>0</v>
      </c>
      <c r="R23" s="46">
        <v>0</v>
      </c>
      <c r="S23" s="218">
        <v>0</v>
      </c>
      <c r="T23" s="86">
        <v>0</v>
      </c>
      <c r="U23" s="43">
        <v>0</v>
      </c>
      <c r="V23" s="46">
        <v>0</v>
      </c>
    </row>
    <row r="24" spans="1:22" ht="21.75" customHeight="1">
      <c r="A24" s="206" t="s">
        <v>109</v>
      </c>
      <c r="B24" s="206" t="s">
        <v>114</v>
      </c>
      <c r="C24" s="207" t="s">
        <v>111</v>
      </c>
      <c r="D24" s="208" t="s">
        <v>89</v>
      </c>
      <c r="E24" s="209" t="s">
        <v>115</v>
      </c>
      <c r="F24" s="43">
        <v>376358</v>
      </c>
      <c r="G24" s="46">
        <v>376358</v>
      </c>
      <c r="H24" s="86">
        <v>376358</v>
      </c>
      <c r="I24" s="43">
        <v>376358</v>
      </c>
      <c r="J24" s="43">
        <v>0</v>
      </c>
      <c r="K24" s="46">
        <v>0</v>
      </c>
      <c r="L24" s="86">
        <v>0</v>
      </c>
      <c r="M24" s="43">
        <v>0</v>
      </c>
      <c r="N24" s="46">
        <v>0</v>
      </c>
      <c r="O24" s="86">
        <v>0</v>
      </c>
      <c r="P24" s="43">
        <v>0</v>
      </c>
      <c r="Q24" s="43">
        <v>0</v>
      </c>
      <c r="R24" s="46">
        <v>0</v>
      </c>
      <c r="S24" s="218">
        <v>0</v>
      </c>
      <c r="T24" s="86">
        <v>0</v>
      </c>
      <c r="U24" s="43">
        <v>0</v>
      </c>
      <c r="V24" s="46">
        <v>0</v>
      </c>
    </row>
    <row r="25" spans="1:22" ht="21.75" customHeight="1">
      <c r="A25" s="206" t="s">
        <v>106</v>
      </c>
      <c r="B25" s="206" t="s">
        <v>116</v>
      </c>
      <c r="C25" s="207"/>
      <c r="D25" s="208"/>
      <c r="E25" s="209" t="s">
        <v>117</v>
      </c>
      <c r="F25" s="43">
        <v>31580</v>
      </c>
      <c r="G25" s="46">
        <v>31580</v>
      </c>
      <c r="H25" s="86">
        <v>31580</v>
      </c>
      <c r="I25" s="43">
        <v>31580</v>
      </c>
      <c r="J25" s="43">
        <v>0</v>
      </c>
      <c r="K25" s="46">
        <v>0</v>
      </c>
      <c r="L25" s="86">
        <v>0</v>
      </c>
      <c r="M25" s="43">
        <v>0</v>
      </c>
      <c r="N25" s="46">
        <v>0</v>
      </c>
      <c r="O25" s="86">
        <v>0</v>
      </c>
      <c r="P25" s="43">
        <v>0</v>
      </c>
      <c r="Q25" s="43">
        <v>0</v>
      </c>
      <c r="R25" s="46">
        <v>0</v>
      </c>
      <c r="S25" s="218">
        <v>0</v>
      </c>
      <c r="T25" s="86">
        <v>0</v>
      </c>
      <c r="U25" s="43">
        <v>0</v>
      </c>
      <c r="V25" s="46">
        <v>0</v>
      </c>
    </row>
    <row r="26" spans="1:22" ht="21.75" customHeight="1">
      <c r="A26" s="206" t="s">
        <v>109</v>
      </c>
      <c r="B26" s="206" t="s">
        <v>118</v>
      </c>
      <c r="C26" s="207" t="s">
        <v>111</v>
      </c>
      <c r="D26" s="208" t="s">
        <v>89</v>
      </c>
      <c r="E26" s="209" t="s">
        <v>119</v>
      </c>
      <c r="F26" s="43">
        <v>31580</v>
      </c>
      <c r="G26" s="46">
        <v>31580</v>
      </c>
      <c r="H26" s="86">
        <v>31580</v>
      </c>
      <c r="I26" s="43">
        <v>31580</v>
      </c>
      <c r="J26" s="43">
        <v>0</v>
      </c>
      <c r="K26" s="46">
        <v>0</v>
      </c>
      <c r="L26" s="86">
        <v>0</v>
      </c>
      <c r="M26" s="43">
        <v>0</v>
      </c>
      <c r="N26" s="46">
        <v>0</v>
      </c>
      <c r="O26" s="86">
        <v>0</v>
      </c>
      <c r="P26" s="43">
        <v>0</v>
      </c>
      <c r="Q26" s="43">
        <v>0</v>
      </c>
      <c r="R26" s="46">
        <v>0</v>
      </c>
      <c r="S26" s="218">
        <v>0</v>
      </c>
      <c r="T26" s="86">
        <v>0</v>
      </c>
      <c r="U26" s="43">
        <v>0</v>
      </c>
      <c r="V26" s="46">
        <v>0</v>
      </c>
    </row>
    <row r="27" spans="1:22" ht="21.75" customHeight="1">
      <c r="A27" s="206" t="s">
        <v>106</v>
      </c>
      <c r="B27" s="206" t="s">
        <v>120</v>
      </c>
      <c r="C27" s="207"/>
      <c r="D27" s="208"/>
      <c r="E27" s="209" t="s">
        <v>121</v>
      </c>
      <c r="F27" s="43">
        <v>102240</v>
      </c>
      <c r="G27" s="46">
        <v>102240</v>
      </c>
      <c r="H27" s="86">
        <v>102240</v>
      </c>
      <c r="I27" s="43">
        <v>102240</v>
      </c>
      <c r="J27" s="43">
        <v>0</v>
      </c>
      <c r="K27" s="46">
        <v>0</v>
      </c>
      <c r="L27" s="86">
        <v>0</v>
      </c>
      <c r="M27" s="43">
        <v>0</v>
      </c>
      <c r="N27" s="46">
        <v>0</v>
      </c>
      <c r="O27" s="86">
        <v>0</v>
      </c>
      <c r="P27" s="43">
        <v>0</v>
      </c>
      <c r="Q27" s="43">
        <v>0</v>
      </c>
      <c r="R27" s="46">
        <v>0</v>
      </c>
      <c r="S27" s="218">
        <v>0</v>
      </c>
      <c r="T27" s="86">
        <v>0</v>
      </c>
      <c r="U27" s="43">
        <v>0</v>
      </c>
      <c r="V27" s="46">
        <v>0</v>
      </c>
    </row>
    <row r="28" spans="1:22" ht="21.75" customHeight="1">
      <c r="A28" s="206" t="s">
        <v>109</v>
      </c>
      <c r="B28" s="206" t="s">
        <v>122</v>
      </c>
      <c r="C28" s="207" t="s">
        <v>107</v>
      </c>
      <c r="D28" s="208" t="s">
        <v>89</v>
      </c>
      <c r="E28" s="209" t="s">
        <v>123</v>
      </c>
      <c r="F28" s="43">
        <v>102240</v>
      </c>
      <c r="G28" s="46">
        <v>102240</v>
      </c>
      <c r="H28" s="86">
        <v>102240</v>
      </c>
      <c r="I28" s="43">
        <v>102240</v>
      </c>
      <c r="J28" s="43">
        <v>0</v>
      </c>
      <c r="K28" s="46">
        <v>0</v>
      </c>
      <c r="L28" s="86">
        <v>0</v>
      </c>
      <c r="M28" s="43">
        <v>0</v>
      </c>
      <c r="N28" s="46">
        <v>0</v>
      </c>
      <c r="O28" s="86">
        <v>0</v>
      </c>
      <c r="P28" s="43">
        <v>0</v>
      </c>
      <c r="Q28" s="43">
        <v>0</v>
      </c>
      <c r="R28" s="46">
        <v>0</v>
      </c>
      <c r="S28" s="218">
        <v>0</v>
      </c>
      <c r="T28" s="86">
        <v>0</v>
      </c>
      <c r="U28" s="43">
        <v>0</v>
      </c>
      <c r="V28" s="46">
        <v>0</v>
      </c>
    </row>
    <row r="29" spans="1:22" ht="21.75" customHeight="1">
      <c r="A29" s="206" t="s">
        <v>106</v>
      </c>
      <c r="B29" s="206" t="s">
        <v>124</v>
      </c>
      <c r="C29" s="207"/>
      <c r="D29" s="208"/>
      <c r="E29" s="209" t="s">
        <v>125</v>
      </c>
      <c r="F29" s="43">
        <v>104000</v>
      </c>
      <c r="G29" s="46">
        <v>104000</v>
      </c>
      <c r="H29" s="86">
        <v>104000</v>
      </c>
      <c r="I29" s="43">
        <v>104000</v>
      </c>
      <c r="J29" s="43">
        <v>0</v>
      </c>
      <c r="K29" s="46">
        <v>0</v>
      </c>
      <c r="L29" s="86">
        <v>0</v>
      </c>
      <c r="M29" s="43">
        <v>0</v>
      </c>
      <c r="N29" s="46">
        <v>0</v>
      </c>
      <c r="O29" s="86">
        <v>0</v>
      </c>
      <c r="P29" s="43">
        <v>0</v>
      </c>
      <c r="Q29" s="43">
        <v>0</v>
      </c>
      <c r="R29" s="46">
        <v>0</v>
      </c>
      <c r="S29" s="218">
        <v>0</v>
      </c>
      <c r="T29" s="86">
        <v>0</v>
      </c>
      <c r="U29" s="43">
        <v>0</v>
      </c>
      <c r="V29" s="46">
        <v>0</v>
      </c>
    </row>
    <row r="30" spans="1:22" ht="21.75" customHeight="1">
      <c r="A30" s="206" t="s">
        <v>109</v>
      </c>
      <c r="B30" s="206" t="s">
        <v>126</v>
      </c>
      <c r="C30" s="207" t="s">
        <v>107</v>
      </c>
      <c r="D30" s="208" t="s">
        <v>89</v>
      </c>
      <c r="E30" s="209" t="s">
        <v>127</v>
      </c>
      <c r="F30" s="43">
        <v>104000</v>
      </c>
      <c r="G30" s="46">
        <v>104000</v>
      </c>
      <c r="H30" s="86">
        <v>104000</v>
      </c>
      <c r="I30" s="43">
        <v>104000</v>
      </c>
      <c r="J30" s="43">
        <v>0</v>
      </c>
      <c r="K30" s="46">
        <v>0</v>
      </c>
      <c r="L30" s="86">
        <v>0</v>
      </c>
      <c r="M30" s="43">
        <v>0</v>
      </c>
      <c r="N30" s="46">
        <v>0</v>
      </c>
      <c r="O30" s="86">
        <v>0</v>
      </c>
      <c r="P30" s="43">
        <v>0</v>
      </c>
      <c r="Q30" s="43">
        <v>0</v>
      </c>
      <c r="R30" s="46">
        <v>0</v>
      </c>
      <c r="S30" s="218">
        <v>0</v>
      </c>
      <c r="T30" s="86">
        <v>0</v>
      </c>
      <c r="U30" s="43">
        <v>0</v>
      </c>
      <c r="V30" s="46">
        <v>0</v>
      </c>
    </row>
    <row r="31" spans="1:22" ht="21.75" customHeight="1">
      <c r="A31" s="206" t="s">
        <v>106</v>
      </c>
      <c r="B31" s="206" t="s">
        <v>100</v>
      </c>
      <c r="C31" s="207"/>
      <c r="D31" s="208"/>
      <c r="E31" s="209" t="s">
        <v>128</v>
      </c>
      <c r="F31" s="43">
        <v>13156</v>
      </c>
      <c r="G31" s="46">
        <v>13156</v>
      </c>
      <c r="H31" s="86">
        <v>13156</v>
      </c>
      <c r="I31" s="43">
        <v>13156</v>
      </c>
      <c r="J31" s="43">
        <v>0</v>
      </c>
      <c r="K31" s="46">
        <v>0</v>
      </c>
      <c r="L31" s="86">
        <v>0</v>
      </c>
      <c r="M31" s="43">
        <v>0</v>
      </c>
      <c r="N31" s="46">
        <v>0</v>
      </c>
      <c r="O31" s="86">
        <v>0</v>
      </c>
      <c r="P31" s="43">
        <v>0</v>
      </c>
      <c r="Q31" s="43">
        <v>0</v>
      </c>
      <c r="R31" s="46">
        <v>0</v>
      </c>
      <c r="S31" s="218">
        <v>0</v>
      </c>
      <c r="T31" s="86">
        <v>0</v>
      </c>
      <c r="U31" s="43">
        <v>0</v>
      </c>
      <c r="V31" s="46">
        <v>0</v>
      </c>
    </row>
    <row r="32" spans="1:22" ht="21.75" customHeight="1">
      <c r="A32" s="206" t="s">
        <v>109</v>
      </c>
      <c r="B32" s="206" t="s">
        <v>102</v>
      </c>
      <c r="C32" s="207" t="s">
        <v>85</v>
      </c>
      <c r="D32" s="208" t="s">
        <v>89</v>
      </c>
      <c r="E32" s="209" t="s">
        <v>129</v>
      </c>
      <c r="F32" s="43">
        <v>13156</v>
      </c>
      <c r="G32" s="46">
        <v>13156</v>
      </c>
      <c r="H32" s="86">
        <v>13156</v>
      </c>
      <c r="I32" s="43">
        <v>13156</v>
      </c>
      <c r="J32" s="43">
        <v>0</v>
      </c>
      <c r="K32" s="46">
        <v>0</v>
      </c>
      <c r="L32" s="86">
        <v>0</v>
      </c>
      <c r="M32" s="43">
        <v>0</v>
      </c>
      <c r="N32" s="46">
        <v>0</v>
      </c>
      <c r="O32" s="86">
        <v>0</v>
      </c>
      <c r="P32" s="43">
        <v>0</v>
      </c>
      <c r="Q32" s="43">
        <v>0</v>
      </c>
      <c r="R32" s="46">
        <v>0</v>
      </c>
      <c r="S32" s="218">
        <v>0</v>
      </c>
      <c r="T32" s="86">
        <v>0</v>
      </c>
      <c r="U32" s="43">
        <v>0</v>
      </c>
      <c r="V32" s="46">
        <v>0</v>
      </c>
    </row>
    <row r="33" spans="1:22" ht="21.75" customHeight="1">
      <c r="A33" s="206" t="s">
        <v>130</v>
      </c>
      <c r="B33" s="206"/>
      <c r="C33" s="207"/>
      <c r="D33" s="208"/>
      <c r="E33" s="209" t="s">
        <v>131</v>
      </c>
      <c r="F33" s="43">
        <v>128784</v>
      </c>
      <c r="G33" s="46">
        <v>128784</v>
      </c>
      <c r="H33" s="86">
        <v>128784</v>
      </c>
      <c r="I33" s="43">
        <v>128784</v>
      </c>
      <c r="J33" s="43">
        <v>0</v>
      </c>
      <c r="K33" s="46">
        <v>0</v>
      </c>
      <c r="L33" s="86">
        <v>0</v>
      </c>
      <c r="M33" s="43">
        <v>0</v>
      </c>
      <c r="N33" s="46">
        <v>0</v>
      </c>
      <c r="O33" s="86">
        <v>0</v>
      </c>
      <c r="P33" s="43">
        <v>0</v>
      </c>
      <c r="Q33" s="43">
        <v>0</v>
      </c>
      <c r="R33" s="46">
        <v>0</v>
      </c>
      <c r="S33" s="218">
        <v>0</v>
      </c>
      <c r="T33" s="86">
        <v>0</v>
      </c>
      <c r="U33" s="43">
        <v>0</v>
      </c>
      <c r="V33" s="46">
        <v>0</v>
      </c>
    </row>
    <row r="34" spans="1:22" ht="21.75" customHeight="1">
      <c r="A34" s="206" t="s">
        <v>132</v>
      </c>
      <c r="B34" s="206" t="s">
        <v>133</v>
      </c>
      <c r="C34" s="207"/>
      <c r="D34" s="208"/>
      <c r="E34" s="209" t="s">
        <v>134</v>
      </c>
      <c r="F34" s="43">
        <v>128784</v>
      </c>
      <c r="G34" s="46">
        <v>128784</v>
      </c>
      <c r="H34" s="86">
        <v>128784</v>
      </c>
      <c r="I34" s="43">
        <v>128784</v>
      </c>
      <c r="J34" s="43">
        <v>0</v>
      </c>
      <c r="K34" s="46">
        <v>0</v>
      </c>
      <c r="L34" s="86">
        <v>0</v>
      </c>
      <c r="M34" s="43">
        <v>0</v>
      </c>
      <c r="N34" s="46">
        <v>0</v>
      </c>
      <c r="O34" s="86">
        <v>0</v>
      </c>
      <c r="P34" s="43">
        <v>0</v>
      </c>
      <c r="Q34" s="43">
        <v>0</v>
      </c>
      <c r="R34" s="46">
        <v>0</v>
      </c>
      <c r="S34" s="218">
        <v>0</v>
      </c>
      <c r="T34" s="86">
        <v>0</v>
      </c>
      <c r="U34" s="43">
        <v>0</v>
      </c>
      <c r="V34" s="46">
        <v>0</v>
      </c>
    </row>
    <row r="35" spans="1:22" ht="21.75" customHeight="1">
      <c r="A35" s="206" t="s">
        <v>135</v>
      </c>
      <c r="B35" s="206" t="s">
        <v>136</v>
      </c>
      <c r="C35" s="207" t="s">
        <v>85</v>
      </c>
      <c r="D35" s="208" t="s">
        <v>89</v>
      </c>
      <c r="E35" s="209" t="s">
        <v>137</v>
      </c>
      <c r="F35" s="43">
        <v>128784</v>
      </c>
      <c r="G35" s="46">
        <v>128784</v>
      </c>
      <c r="H35" s="86">
        <v>128784</v>
      </c>
      <c r="I35" s="43">
        <v>128784</v>
      </c>
      <c r="J35" s="43">
        <v>0</v>
      </c>
      <c r="K35" s="46">
        <v>0</v>
      </c>
      <c r="L35" s="86">
        <v>0</v>
      </c>
      <c r="M35" s="43">
        <v>0</v>
      </c>
      <c r="N35" s="46">
        <v>0</v>
      </c>
      <c r="O35" s="86">
        <v>0</v>
      </c>
      <c r="P35" s="43">
        <v>0</v>
      </c>
      <c r="Q35" s="43">
        <v>0</v>
      </c>
      <c r="R35" s="46">
        <v>0</v>
      </c>
      <c r="S35" s="218">
        <v>0</v>
      </c>
      <c r="T35" s="86">
        <v>0</v>
      </c>
      <c r="U35" s="43">
        <v>0</v>
      </c>
      <c r="V35" s="46">
        <v>0</v>
      </c>
    </row>
    <row r="36" spans="1:22" ht="21.75" customHeight="1">
      <c r="A36" s="206" t="s">
        <v>138</v>
      </c>
      <c r="B36" s="206"/>
      <c r="C36" s="207"/>
      <c r="D36" s="208"/>
      <c r="E36" s="209" t="s">
        <v>139</v>
      </c>
      <c r="F36" s="43">
        <v>23400</v>
      </c>
      <c r="G36" s="46">
        <v>23400</v>
      </c>
      <c r="H36" s="86">
        <v>23400</v>
      </c>
      <c r="I36" s="43">
        <v>23400</v>
      </c>
      <c r="J36" s="43">
        <v>0</v>
      </c>
      <c r="K36" s="46">
        <v>0</v>
      </c>
      <c r="L36" s="86">
        <v>0</v>
      </c>
      <c r="M36" s="43">
        <v>0</v>
      </c>
      <c r="N36" s="46">
        <v>0</v>
      </c>
      <c r="O36" s="86">
        <v>0</v>
      </c>
      <c r="P36" s="43">
        <v>0</v>
      </c>
      <c r="Q36" s="43">
        <v>0</v>
      </c>
      <c r="R36" s="46">
        <v>0</v>
      </c>
      <c r="S36" s="218">
        <v>0</v>
      </c>
      <c r="T36" s="86">
        <v>0</v>
      </c>
      <c r="U36" s="43">
        <v>0</v>
      </c>
      <c r="V36" s="46">
        <v>0</v>
      </c>
    </row>
    <row r="37" spans="1:22" ht="21.75" customHeight="1">
      <c r="A37" s="206" t="s">
        <v>140</v>
      </c>
      <c r="B37" s="206" t="s">
        <v>91</v>
      </c>
      <c r="C37" s="207"/>
      <c r="D37" s="208"/>
      <c r="E37" s="209" t="s">
        <v>141</v>
      </c>
      <c r="F37" s="43">
        <v>23400</v>
      </c>
      <c r="G37" s="46">
        <v>23400</v>
      </c>
      <c r="H37" s="86">
        <v>23400</v>
      </c>
      <c r="I37" s="43">
        <v>23400</v>
      </c>
      <c r="J37" s="43">
        <v>0</v>
      </c>
      <c r="K37" s="46">
        <v>0</v>
      </c>
      <c r="L37" s="86">
        <v>0</v>
      </c>
      <c r="M37" s="43">
        <v>0</v>
      </c>
      <c r="N37" s="46">
        <v>0</v>
      </c>
      <c r="O37" s="86">
        <v>0</v>
      </c>
      <c r="P37" s="43">
        <v>0</v>
      </c>
      <c r="Q37" s="43">
        <v>0</v>
      </c>
      <c r="R37" s="46">
        <v>0</v>
      </c>
      <c r="S37" s="218">
        <v>0</v>
      </c>
      <c r="T37" s="86">
        <v>0</v>
      </c>
      <c r="U37" s="43">
        <v>0</v>
      </c>
      <c r="V37" s="46">
        <v>0</v>
      </c>
    </row>
    <row r="38" spans="1:22" ht="21.75" customHeight="1">
      <c r="A38" s="206" t="s">
        <v>142</v>
      </c>
      <c r="B38" s="206" t="s">
        <v>93</v>
      </c>
      <c r="C38" s="207" t="s">
        <v>107</v>
      </c>
      <c r="D38" s="208" t="s">
        <v>89</v>
      </c>
      <c r="E38" s="209" t="s">
        <v>143</v>
      </c>
      <c r="F38" s="43">
        <v>23400</v>
      </c>
      <c r="G38" s="46">
        <v>23400</v>
      </c>
      <c r="H38" s="86">
        <v>23400</v>
      </c>
      <c r="I38" s="43">
        <v>23400</v>
      </c>
      <c r="J38" s="43">
        <v>0</v>
      </c>
      <c r="K38" s="46">
        <v>0</v>
      </c>
      <c r="L38" s="86">
        <v>0</v>
      </c>
      <c r="M38" s="43">
        <v>0</v>
      </c>
      <c r="N38" s="46">
        <v>0</v>
      </c>
      <c r="O38" s="86">
        <v>0</v>
      </c>
      <c r="P38" s="43">
        <v>0</v>
      </c>
      <c r="Q38" s="43">
        <v>0</v>
      </c>
      <c r="R38" s="46">
        <v>0</v>
      </c>
      <c r="S38" s="218">
        <v>0</v>
      </c>
      <c r="T38" s="86">
        <v>0</v>
      </c>
      <c r="U38" s="43">
        <v>0</v>
      </c>
      <c r="V38" s="46">
        <v>0</v>
      </c>
    </row>
    <row r="39" spans="1:22" ht="21.75" customHeight="1">
      <c r="A39" s="206" t="s">
        <v>144</v>
      </c>
      <c r="B39" s="206"/>
      <c r="C39" s="207"/>
      <c r="D39" s="208"/>
      <c r="E39" s="209" t="s">
        <v>145</v>
      </c>
      <c r="F39" s="43">
        <v>76005</v>
      </c>
      <c r="G39" s="46">
        <v>76005</v>
      </c>
      <c r="H39" s="86">
        <v>76005</v>
      </c>
      <c r="I39" s="43">
        <v>76005</v>
      </c>
      <c r="J39" s="43">
        <v>0</v>
      </c>
      <c r="K39" s="46">
        <v>0</v>
      </c>
      <c r="L39" s="86">
        <v>0</v>
      </c>
      <c r="M39" s="43">
        <v>0</v>
      </c>
      <c r="N39" s="46">
        <v>0</v>
      </c>
      <c r="O39" s="86">
        <v>0</v>
      </c>
      <c r="P39" s="43">
        <v>0</v>
      </c>
      <c r="Q39" s="43">
        <v>0</v>
      </c>
      <c r="R39" s="46">
        <v>0</v>
      </c>
      <c r="S39" s="218">
        <v>0</v>
      </c>
      <c r="T39" s="86">
        <v>0</v>
      </c>
      <c r="U39" s="43">
        <v>0</v>
      </c>
      <c r="V39" s="46">
        <v>0</v>
      </c>
    </row>
    <row r="40" spans="1:22" ht="21.75" customHeight="1">
      <c r="A40" s="206" t="s">
        <v>146</v>
      </c>
      <c r="B40" s="206" t="s">
        <v>85</v>
      </c>
      <c r="C40" s="207"/>
      <c r="D40" s="208"/>
      <c r="E40" s="209" t="s">
        <v>147</v>
      </c>
      <c r="F40" s="43">
        <v>76005</v>
      </c>
      <c r="G40" s="46">
        <v>76005</v>
      </c>
      <c r="H40" s="86">
        <v>76005</v>
      </c>
      <c r="I40" s="43">
        <v>76005</v>
      </c>
      <c r="J40" s="43">
        <v>0</v>
      </c>
      <c r="K40" s="46">
        <v>0</v>
      </c>
      <c r="L40" s="86">
        <v>0</v>
      </c>
      <c r="M40" s="43">
        <v>0</v>
      </c>
      <c r="N40" s="46">
        <v>0</v>
      </c>
      <c r="O40" s="86">
        <v>0</v>
      </c>
      <c r="P40" s="43">
        <v>0</v>
      </c>
      <c r="Q40" s="43">
        <v>0</v>
      </c>
      <c r="R40" s="46">
        <v>0</v>
      </c>
      <c r="S40" s="218">
        <v>0</v>
      </c>
      <c r="T40" s="86">
        <v>0</v>
      </c>
      <c r="U40" s="43">
        <v>0</v>
      </c>
      <c r="V40" s="46">
        <v>0</v>
      </c>
    </row>
    <row r="41" spans="1:22" ht="21.75" customHeight="1">
      <c r="A41" s="206" t="s">
        <v>148</v>
      </c>
      <c r="B41" s="206" t="s">
        <v>88</v>
      </c>
      <c r="C41" s="207" t="s">
        <v>85</v>
      </c>
      <c r="D41" s="208" t="s">
        <v>89</v>
      </c>
      <c r="E41" s="209" t="s">
        <v>90</v>
      </c>
      <c r="F41" s="43">
        <v>76005</v>
      </c>
      <c r="G41" s="46">
        <v>76005</v>
      </c>
      <c r="H41" s="86">
        <v>76005</v>
      </c>
      <c r="I41" s="43">
        <v>76005</v>
      </c>
      <c r="J41" s="43">
        <v>0</v>
      </c>
      <c r="K41" s="46">
        <v>0</v>
      </c>
      <c r="L41" s="86">
        <v>0</v>
      </c>
      <c r="M41" s="43">
        <v>0</v>
      </c>
      <c r="N41" s="46">
        <v>0</v>
      </c>
      <c r="O41" s="86">
        <v>0</v>
      </c>
      <c r="P41" s="43">
        <v>0</v>
      </c>
      <c r="Q41" s="43">
        <v>0</v>
      </c>
      <c r="R41" s="46">
        <v>0</v>
      </c>
      <c r="S41" s="218">
        <v>0</v>
      </c>
      <c r="T41" s="86">
        <v>0</v>
      </c>
      <c r="U41" s="43">
        <v>0</v>
      </c>
      <c r="V41" s="46">
        <v>0</v>
      </c>
    </row>
    <row r="42" spans="1:22" ht="21.75" customHeight="1">
      <c r="A42" s="206" t="s">
        <v>149</v>
      </c>
      <c r="B42" s="206"/>
      <c r="C42" s="207"/>
      <c r="D42" s="208"/>
      <c r="E42" s="209" t="s">
        <v>150</v>
      </c>
      <c r="F42" s="43">
        <v>2378158</v>
      </c>
      <c r="G42" s="46">
        <v>2378158</v>
      </c>
      <c r="H42" s="86">
        <v>2378158</v>
      </c>
      <c r="I42" s="43">
        <v>2378158</v>
      </c>
      <c r="J42" s="43">
        <v>0</v>
      </c>
      <c r="K42" s="46">
        <v>0</v>
      </c>
      <c r="L42" s="86">
        <v>0</v>
      </c>
      <c r="M42" s="43">
        <v>0</v>
      </c>
      <c r="N42" s="46">
        <v>0</v>
      </c>
      <c r="O42" s="86">
        <v>0</v>
      </c>
      <c r="P42" s="43">
        <v>0</v>
      </c>
      <c r="Q42" s="43">
        <v>0</v>
      </c>
      <c r="R42" s="46">
        <v>0</v>
      </c>
      <c r="S42" s="218">
        <v>0</v>
      </c>
      <c r="T42" s="86">
        <v>0</v>
      </c>
      <c r="U42" s="43">
        <v>0</v>
      </c>
      <c r="V42" s="46">
        <v>0</v>
      </c>
    </row>
    <row r="43" spans="1:22" ht="21.75" customHeight="1">
      <c r="A43" s="206" t="s">
        <v>151</v>
      </c>
      <c r="B43" s="206" t="s">
        <v>85</v>
      </c>
      <c r="C43" s="207"/>
      <c r="D43" s="208"/>
      <c r="E43" s="209" t="s">
        <v>152</v>
      </c>
      <c r="F43" s="43">
        <v>684618</v>
      </c>
      <c r="G43" s="46">
        <v>684618</v>
      </c>
      <c r="H43" s="86">
        <v>684618</v>
      </c>
      <c r="I43" s="43">
        <v>684618</v>
      </c>
      <c r="J43" s="43">
        <v>0</v>
      </c>
      <c r="K43" s="46">
        <v>0</v>
      </c>
      <c r="L43" s="86">
        <v>0</v>
      </c>
      <c r="M43" s="43">
        <v>0</v>
      </c>
      <c r="N43" s="46">
        <v>0</v>
      </c>
      <c r="O43" s="86">
        <v>0</v>
      </c>
      <c r="P43" s="43">
        <v>0</v>
      </c>
      <c r="Q43" s="43">
        <v>0</v>
      </c>
      <c r="R43" s="46">
        <v>0</v>
      </c>
      <c r="S43" s="218">
        <v>0</v>
      </c>
      <c r="T43" s="86">
        <v>0</v>
      </c>
      <c r="U43" s="43">
        <v>0</v>
      </c>
      <c r="V43" s="46">
        <v>0</v>
      </c>
    </row>
    <row r="44" spans="1:22" ht="21.75" customHeight="1">
      <c r="A44" s="206" t="s">
        <v>153</v>
      </c>
      <c r="B44" s="206" t="s">
        <v>88</v>
      </c>
      <c r="C44" s="207" t="s">
        <v>85</v>
      </c>
      <c r="D44" s="208" t="s">
        <v>89</v>
      </c>
      <c r="E44" s="209" t="s">
        <v>90</v>
      </c>
      <c r="F44" s="43">
        <v>646780</v>
      </c>
      <c r="G44" s="46">
        <v>646780</v>
      </c>
      <c r="H44" s="86">
        <v>646780</v>
      </c>
      <c r="I44" s="43">
        <v>646780</v>
      </c>
      <c r="J44" s="43">
        <v>0</v>
      </c>
      <c r="K44" s="46">
        <v>0</v>
      </c>
      <c r="L44" s="86">
        <v>0</v>
      </c>
      <c r="M44" s="43">
        <v>0</v>
      </c>
      <c r="N44" s="46">
        <v>0</v>
      </c>
      <c r="O44" s="86">
        <v>0</v>
      </c>
      <c r="P44" s="43">
        <v>0</v>
      </c>
      <c r="Q44" s="43">
        <v>0</v>
      </c>
      <c r="R44" s="46">
        <v>0</v>
      </c>
      <c r="S44" s="218">
        <v>0</v>
      </c>
      <c r="T44" s="86">
        <v>0</v>
      </c>
      <c r="U44" s="43">
        <v>0</v>
      </c>
      <c r="V44" s="46">
        <v>0</v>
      </c>
    </row>
    <row r="45" spans="1:22" ht="21.75" customHeight="1">
      <c r="A45" s="206" t="s">
        <v>153</v>
      </c>
      <c r="B45" s="206" t="s">
        <v>88</v>
      </c>
      <c r="C45" s="207" t="s">
        <v>154</v>
      </c>
      <c r="D45" s="208" t="s">
        <v>155</v>
      </c>
      <c r="E45" s="209" t="s">
        <v>156</v>
      </c>
      <c r="F45" s="43">
        <v>37838</v>
      </c>
      <c r="G45" s="46">
        <v>37838</v>
      </c>
      <c r="H45" s="86">
        <v>37838</v>
      </c>
      <c r="I45" s="43">
        <v>37838</v>
      </c>
      <c r="J45" s="43">
        <v>0</v>
      </c>
      <c r="K45" s="46">
        <v>0</v>
      </c>
      <c r="L45" s="86">
        <v>0</v>
      </c>
      <c r="M45" s="43">
        <v>0</v>
      </c>
      <c r="N45" s="46">
        <v>0</v>
      </c>
      <c r="O45" s="86">
        <v>0</v>
      </c>
      <c r="P45" s="43">
        <v>0</v>
      </c>
      <c r="Q45" s="43">
        <v>0</v>
      </c>
      <c r="R45" s="46">
        <v>0</v>
      </c>
      <c r="S45" s="218">
        <v>0</v>
      </c>
      <c r="T45" s="86">
        <v>0</v>
      </c>
      <c r="U45" s="43">
        <v>0</v>
      </c>
      <c r="V45" s="46">
        <v>0</v>
      </c>
    </row>
    <row r="46" spans="1:22" ht="21.75" customHeight="1">
      <c r="A46" s="206" t="s">
        <v>151</v>
      </c>
      <c r="B46" s="206" t="s">
        <v>107</v>
      </c>
      <c r="C46" s="207"/>
      <c r="D46" s="208"/>
      <c r="E46" s="209" t="s">
        <v>157</v>
      </c>
      <c r="F46" s="43">
        <v>74616</v>
      </c>
      <c r="G46" s="46">
        <v>74616</v>
      </c>
      <c r="H46" s="86">
        <v>74616</v>
      </c>
      <c r="I46" s="43">
        <v>74616</v>
      </c>
      <c r="J46" s="43">
        <v>0</v>
      </c>
      <c r="K46" s="46">
        <v>0</v>
      </c>
      <c r="L46" s="86">
        <v>0</v>
      </c>
      <c r="M46" s="43">
        <v>0</v>
      </c>
      <c r="N46" s="46">
        <v>0</v>
      </c>
      <c r="O46" s="86">
        <v>0</v>
      </c>
      <c r="P46" s="43">
        <v>0</v>
      </c>
      <c r="Q46" s="43">
        <v>0</v>
      </c>
      <c r="R46" s="46">
        <v>0</v>
      </c>
      <c r="S46" s="218">
        <v>0</v>
      </c>
      <c r="T46" s="86">
        <v>0</v>
      </c>
      <c r="U46" s="43">
        <v>0</v>
      </c>
      <c r="V46" s="46">
        <v>0</v>
      </c>
    </row>
    <row r="47" spans="1:22" ht="21.75" customHeight="1">
      <c r="A47" s="206" t="s">
        <v>153</v>
      </c>
      <c r="B47" s="206" t="s">
        <v>110</v>
      </c>
      <c r="C47" s="207" t="s">
        <v>85</v>
      </c>
      <c r="D47" s="208" t="s">
        <v>89</v>
      </c>
      <c r="E47" s="209" t="s">
        <v>90</v>
      </c>
      <c r="F47" s="43">
        <v>74616</v>
      </c>
      <c r="G47" s="46">
        <v>74616</v>
      </c>
      <c r="H47" s="86">
        <v>74616</v>
      </c>
      <c r="I47" s="43">
        <v>74616</v>
      </c>
      <c r="J47" s="43">
        <v>0</v>
      </c>
      <c r="K47" s="46">
        <v>0</v>
      </c>
      <c r="L47" s="86">
        <v>0</v>
      </c>
      <c r="M47" s="43">
        <v>0</v>
      </c>
      <c r="N47" s="46">
        <v>0</v>
      </c>
      <c r="O47" s="86">
        <v>0</v>
      </c>
      <c r="P47" s="43">
        <v>0</v>
      </c>
      <c r="Q47" s="43">
        <v>0</v>
      </c>
      <c r="R47" s="46">
        <v>0</v>
      </c>
      <c r="S47" s="218">
        <v>0</v>
      </c>
      <c r="T47" s="86">
        <v>0</v>
      </c>
      <c r="U47" s="43">
        <v>0</v>
      </c>
      <c r="V47" s="46">
        <v>0</v>
      </c>
    </row>
    <row r="48" spans="1:22" ht="21.75" customHeight="1">
      <c r="A48" s="206" t="s">
        <v>151</v>
      </c>
      <c r="B48" s="206" t="s">
        <v>91</v>
      </c>
      <c r="C48" s="207"/>
      <c r="D48" s="208"/>
      <c r="E48" s="209" t="s">
        <v>158</v>
      </c>
      <c r="F48" s="43">
        <v>336404</v>
      </c>
      <c r="G48" s="46">
        <v>336404</v>
      </c>
      <c r="H48" s="86">
        <v>336404</v>
      </c>
      <c r="I48" s="43">
        <v>336404</v>
      </c>
      <c r="J48" s="43">
        <v>0</v>
      </c>
      <c r="K48" s="46">
        <v>0</v>
      </c>
      <c r="L48" s="86">
        <v>0</v>
      </c>
      <c r="M48" s="43">
        <v>0</v>
      </c>
      <c r="N48" s="46">
        <v>0</v>
      </c>
      <c r="O48" s="86">
        <v>0</v>
      </c>
      <c r="P48" s="43">
        <v>0</v>
      </c>
      <c r="Q48" s="43">
        <v>0</v>
      </c>
      <c r="R48" s="46">
        <v>0</v>
      </c>
      <c r="S48" s="218">
        <v>0</v>
      </c>
      <c r="T48" s="86">
        <v>0</v>
      </c>
      <c r="U48" s="43">
        <v>0</v>
      </c>
      <c r="V48" s="46">
        <v>0</v>
      </c>
    </row>
    <row r="49" spans="1:22" ht="21.75" customHeight="1">
      <c r="A49" s="206" t="s">
        <v>153</v>
      </c>
      <c r="B49" s="206" t="s">
        <v>93</v>
      </c>
      <c r="C49" s="207" t="s">
        <v>85</v>
      </c>
      <c r="D49" s="208" t="s">
        <v>89</v>
      </c>
      <c r="E49" s="209" t="s">
        <v>90</v>
      </c>
      <c r="F49" s="43">
        <v>336404</v>
      </c>
      <c r="G49" s="46">
        <v>336404</v>
      </c>
      <c r="H49" s="86">
        <v>336404</v>
      </c>
      <c r="I49" s="43">
        <v>336404</v>
      </c>
      <c r="J49" s="43">
        <v>0</v>
      </c>
      <c r="K49" s="46">
        <v>0</v>
      </c>
      <c r="L49" s="86">
        <v>0</v>
      </c>
      <c r="M49" s="43">
        <v>0</v>
      </c>
      <c r="N49" s="46">
        <v>0</v>
      </c>
      <c r="O49" s="86">
        <v>0</v>
      </c>
      <c r="P49" s="43">
        <v>0</v>
      </c>
      <c r="Q49" s="43">
        <v>0</v>
      </c>
      <c r="R49" s="46">
        <v>0</v>
      </c>
      <c r="S49" s="218">
        <v>0</v>
      </c>
      <c r="T49" s="86">
        <v>0</v>
      </c>
      <c r="U49" s="43">
        <v>0</v>
      </c>
      <c r="V49" s="46">
        <v>0</v>
      </c>
    </row>
    <row r="50" spans="1:22" ht="21.75" customHeight="1">
      <c r="A50" s="206" t="s">
        <v>151</v>
      </c>
      <c r="B50" s="206" t="s">
        <v>159</v>
      </c>
      <c r="C50" s="207"/>
      <c r="D50" s="208"/>
      <c r="E50" s="209" t="s">
        <v>160</v>
      </c>
      <c r="F50" s="43">
        <v>1282520</v>
      </c>
      <c r="G50" s="46">
        <v>1282520</v>
      </c>
      <c r="H50" s="86">
        <v>1282520</v>
      </c>
      <c r="I50" s="43">
        <v>1282520</v>
      </c>
      <c r="J50" s="43">
        <v>0</v>
      </c>
      <c r="K50" s="46">
        <v>0</v>
      </c>
      <c r="L50" s="86">
        <v>0</v>
      </c>
      <c r="M50" s="43">
        <v>0</v>
      </c>
      <c r="N50" s="46">
        <v>0</v>
      </c>
      <c r="O50" s="86">
        <v>0</v>
      </c>
      <c r="P50" s="43">
        <v>0</v>
      </c>
      <c r="Q50" s="43">
        <v>0</v>
      </c>
      <c r="R50" s="46">
        <v>0</v>
      </c>
      <c r="S50" s="218">
        <v>0</v>
      </c>
      <c r="T50" s="86">
        <v>0</v>
      </c>
      <c r="U50" s="43">
        <v>0</v>
      </c>
      <c r="V50" s="46">
        <v>0</v>
      </c>
    </row>
    <row r="51" spans="1:22" ht="21.75" customHeight="1">
      <c r="A51" s="206" t="s">
        <v>153</v>
      </c>
      <c r="B51" s="206" t="s">
        <v>161</v>
      </c>
      <c r="C51" s="207" t="s">
        <v>111</v>
      </c>
      <c r="D51" s="208" t="s">
        <v>89</v>
      </c>
      <c r="E51" s="209" t="s">
        <v>162</v>
      </c>
      <c r="F51" s="43">
        <v>1282520</v>
      </c>
      <c r="G51" s="46">
        <v>1282520</v>
      </c>
      <c r="H51" s="86">
        <v>1282520</v>
      </c>
      <c r="I51" s="43">
        <v>1282520</v>
      </c>
      <c r="J51" s="43">
        <v>0</v>
      </c>
      <c r="K51" s="46">
        <v>0</v>
      </c>
      <c r="L51" s="86">
        <v>0</v>
      </c>
      <c r="M51" s="43">
        <v>0</v>
      </c>
      <c r="N51" s="46">
        <v>0</v>
      </c>
      <c r="O51" s="86">
        <v>0</v>
      </c>
      <c r="P51" s="43">
        <v>0</v>
      </c>
      <c r="Q51" s="43">
        <v>0</v>
      </c>
      <c r="R51" s="46">
        <v>0</v>
      </c>
      <c r="S51" s="218">
        <v>0</v>
      </c>
      <c r="T51" s="86">
        <v>0</v>
      </c>
      <c r="U51" s="43">
        <v>0</v>
      </c>
      <c r="V51" s="46">
        <v>0</v>
      </c>
    </row>
    <row r="52" spans="1:22" ht="21.75" customHeight="1">
      <c r="A52" s="206" t="s">
        <v>163</v>
      </c>
      <c r="B52" s="206"/>
      <c r="C52" s="207"/>
      <c r="D52" s="208"/>
      <c r="E52" s="209" t="s">
        <v>164</v>
      </c>
      <c r="F52" s="43">
        <v>225815</v>
      </c>
      <c r="G52" s="46">
        <v>225815</v>
      </c>
      <c r="H52" s="86">
        <v>225815</v>
      </c>
      <c r="I52" s="43">
        <v>225815</v>
      </c>
      <c r="J52" s="43">
        <v>0</v>
      </c>
      <c r="K52" s="46">
        <v>0</v>
      </c>
      <c r="L52" s="86">
        <v>0</v>
      </c>
      <c r="M52" s="43">
        <v>0</v>
      </c>
      <c r="N52" s="46">
        <v>0</v>
      </c>
      <c r="O52" s="86">
        <v>0</v>
      </c>
      <c r="P52" s="43">
        <v>0</v>
      </c>
      <c r="Q52" s="43">
        <v>0</v>
      </c>
      <c r="R52" s="46">
        <v>0</v>
      </c>
      <c r="S52" s="218">
        <v>0</v>
      </c>
      <c r="T52" s="86">
        <v>0</v>
      </c>
      <c r="U52" s="43">
        <v>0</v>
      </c>
      <c r="V52" s="46">
        <v>0</v>
      </c>
    </row>
    <row r="53" spans="1:22" ht="21.75" customHeight="1">
      <c r="A53" s="206" t="s">
        <v>165</v>
      </c>
      <c r="B53" s="206" t="s">
        <v>107</v>
      </c>
      <c r="C53" s="207"/>
      <c r="D53" s="208"/>
      <c r="E53" s="209" t="s">
        <v>166</v>
      </c>
      <c r="F53" s="43">
        <v>225815</v>
      </c>
      <c r="G53" s="46">
        <v>225815</v>
      </c>
      <c r="H53" s="86">
        <v>225815</v>
      </c>
      <c r="I53" s="43">
        <v>225815</v>
      </c>
      <c r="J53" s="43">
        <v>0</v>
      </c>
      <c r="K53" s="46">
        <v>0</v>
      </c>
      <c r="L53" s="86">
        <v>0</v>
      </c>
      <c r="M53" s="43">
        <v>0</v>
      </c>
      <c r="N53" s="46">
        <v>0</v>
      </c>
      <c r="O53" s="86">
        <v>0</v>
      </c>
      <c r="P53" s="43">
        <v>0</v>
      </c>
      <c r="Q53" s="43">
        <v>0</v>
      </c>
      <c r="R53" s="46">
        <v>0</v>
      </c>
      <c r="S53" s="218">
        <v>0</v>
      </c>
      <c r="T53" s="86">
        <v>0</v>
      </c>
      <c r="U53" s="43">
        <v>0</v>
      </c>
      <c r="V53" s="46">
        <v>0</v>
      </c>
    </row>
    <row r="54" spans="1:22" ht="21.75" customHeight="1">
      <c r="A54" s="206" t="s">
        <v>167</v>
      </c>
      <c r="B54" s="206" t="s">
        <v>110</v>
      </c>
      <c r="C54" s="207" t="s">
        <v>85</v>
      </c>
      <c r="D54" s="208" t="s">
        <v>89</v>
      </c>
      <c r="E54" s="209" t="s">
        <v>168</v>
      </c>
      <c r="F54" s="43">
        <v>225815</v>
      </c>
      <c r="G54" s="46">
        <v>225815</v>
      </c>
      <c r="H54" s="86">
        <v>225815</v>
      </c>
      <c r="I54" s="43">
        <v>225815</v>
      </c>
      <c r="J54" s="43">
        <v>0</v>
      </c>
      <c r="K54" s="46">
        <v>0</v>
      </c>
      <c r="L54" s="86">
        <v>0</v>
      </c>
      <c r="M54" s="43">
        <v>0</v>
      </c>
      <c r="N54" s="46">
        <v>0</v>
      </c>
      <c r="O54" s="86">
        <v>0</v>
      </c>
      <c r="P54" s="43">
        <v>0</v>
      </c>
      <c r="Q54" s="43">
        <v>0</v>
      </c>
      <c r="R54" s="46">
        <v>0</v>
      </c>
      <c r="S54" s="218">
        <v>0</v>
      </c>
      <c r="T54" s="86">
        <v>0</v>
      </c>
      <c r="U54" s="43">
        <v>0</v>
      </c>
      <c r="V54" s="46">
        <v>0</v>
      </c>
    </row>
    <row r="55" spans="1:22" ht="21.75" customHeight="1">
      <c r="A55" s="206" t="s">
        <v>169</v>
      </c>
      <c r="B55" s="206"/>
      <c r="C55" s="207"/>
      <c r="D55" s="208"/>
      <c r="E55" s="209" t="s">
        <v>170</v>
      </c>
      <c r="F55" s="43">
        <v>463982</v>
      </c>
      <c r="G55" s="46">
        <v>463982</v>
      </c>
      <c r="H55" s="86">
        <v>463982</v>
      </c>
      <c r="I55" s="43">
        <v>463982</v>
      </c>
      <c r="J55" s="43">
        <v>0</v>
      </c>
      <c r="K55" s="46">
        <v>0</v>
      </c>
      <c r="L55" s="86">
        <v>0</v>
      </c>
      <c r="M55" s="43">
        <v>0</v>
      </c>
      <c r="N55" s="46">
        <v>0</v>
      </c>
      <c r="O55" s="86">
        <v>0</v>
      </c>
      <c r="P55" s="43">
        <v>0</v>
      </c>
      <c r="Q55" s="43">
        <v>0</v>
      </c>
      <c r="R55" s="46">
        <v>0</v>
      </c>
      <c r="S55" s="218">
        <v>0</v>
      </c>
      <c r="T55" s="86">
        <v>0</v>
      </c>
      <c r="U55" s="43">
        <v>0</v>
      </c>
      <c r="V55" s="46">
        <v>0</v>
      </c>
    </row>
    <row r="56" spans="1:22" ht="21.75" customHeight="1">
      <c r="A56" s="206" t="s">
        <v>171</v>
      </c>
      <c r="B56" s="206" t="s">
        <v>100</v>
      </c>
      <c r="C56" s="207"/>
      <c r="D56" s="208"/>
      <c r="E56" s="209" t="s">
        <v>172</v>
      </c>
      <c r="F56" s="43">
        <v>463982</v>
      </c>
      <c r="G56" s="46">
        <v>463982</v>
      </c>
      <c r="H56" s="86">
        <v>463982</v>
      </c>
      <c r="I56" s="43">
        <v>463982</v>
      </c>
      <c r="J56" s="43">
        <v>0</v>
      </c>
      <c r="K56" s="46">
        <v>0</v>
      </c>
      <c r="L56" s="86">
        <v>0</v>
      </c>
      <c r="M56" s="43">
        <v>0</v>
      </c>
      <c r="N56" s="46">
        <v>0</v>
      </c>
      <c r="O56" s="86">
        <v>0</v>
      </c>
      <c r="P56" s="43">
        <v>0</v>
      </c>
      <c r="Q56" s="43">
        <v>0</v>
      </c>
      <c r="R56" s="46">
        <v>0</v>
      </c>
      <c r="S56" s="218">
        <v>0</v>
      </c>
      <c r="T56" s="86">
        <v>0</v>
      </c>
      <c r="U56" s="43">
        <v>0</v>
      </c>
      <c r="V56" s="46">
        <v>0</v>
      </c>
    </row>
    <row r="57" spans="1:22" ht="21.75" customHeight="1">
      <c r="A57" s="206" t="s">
        <v>173</v>
      </c>
      <c r="B57" s="206" t="s">
        <v>102</v>
      </c>
      <c r="C57" s="207" t="s">
        <v>85</v>
      </c>
      <c r="D57" s="208" t="s">
        <v>89</v>
      </c>
      <c r="E57" s="209" t="s">
        <v>174</v>
      </c>
      <c r="F57" s="43">
        <v>463982</v>
      </c>
      <c r="G57" s="46">
        <v>463982</v>
      </c>
      <c r="H57" s="86">
        <v>463982</v>
      </c>
      <c r="I57" s="43">
        <v>463982</v>
      </c>
      <c r="J57" s="43">
        <v>0</v>
      </c>
      <c r="K57" s="46">
        <v>0</v>
      </c>
      <c r="L57" s="86">
        <v>0</v>
      </c>
      <c r="M57" s="43">
        <v>0</v>
      </c>
      <c r="N57" s="46">
        <v>0</v>
      </c>
      <c r="O57" s="86">
        <v>0</v>
      </c>
      <c r="P57" s="43">
        <v>0</v>
      </c>
      <c r="Q57" s="43">
        <v>0</v>
      </c>
      <c r="R57" s="46">
        <v>0</v>
      </c>
      <c r="S57" s="218">
        <v>0</v>
      </c>
      <c r="T57" s="86">
        <v>0</v>
      </c>
      <c r="U57" s="43">
        <v>0</v>
      </c>
      <c r="V57" s="46">
        <v>0</v>
      </c>
    </row>
  </sheetData>
  <sheetProtection/>
  <mergeCells count="11">
    <mergeCell ref="D5:D6"/>
    <mergeCell ref="E5:E6"/>
    <mergeCell ref="F4:F6"/>
    <mergeCell ref="G5:G6"/>
    <mergeCell ref="P5:P6"/>
    <mergeCell ref="Q5:Q6"/>
    <mergeCell ref="R5:R6"/>
    <mergeCell ref="S5:S6"/>
    <mergeCell ref="T5:T6"/>
    <mergeCell ref="U5:U6"/>
    <mergeCell ref="V4:V6"/>
  </mergeCells>
  <printOptions horizontalCentered="1"/>
  <pageMargins left="0.55" right="0.55" top="0.79" bottom="0.59" header="0.51" footer="0.31"/>
  <pageSetup firstPageNumber="1" useFirstPageNumber="1" orientation="landscape" paperSize="9" scale="55"/>
  <headerFooter scaleWithDoc="0"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workbookViewId="0" topLeftCell="A1">
      <selection activeCell="E3" sqref="E3"/>
    </sheetView>
  </sheetViews>
  <sheetFormatPr defaultColWidth="6.83203125" defaultRowHeight="12.75" customHeight="1"/>
  <cols>
    <col min="1" max="1" width="13.16015625" style="146" customWidth="1"/>
    <col min="2" max="2" width="14.83203125" style="146" customWidth="1"/>
    <col min="3" max="3" width="14.66015625" style="146" customWidth="1"/>
    <col min="4" max="4" width="26" style="146" customWidth="1"/>
    <col min="5" max="5" width="45" style="146" customWidth="1"/>
    <col min="6" max="6" width="26" style="146" customWidth="1"/>
    <col min="7" max="7" width="24.16015625" style="146" customWidth="1"/>
    <col min="8" max="8" width="25" style="146" customWidth="1"/>
    <col min="9" max="10" width="8" style="146" customWidth="1"/>
    <col min="11" max="254" width="6.83203125" style="146" customWidth="1"/>
  </cols>
  <sheetData>
    <row r="1" spans="1:4" ht="24" customHeight="1">
      <c r="A1" s="183"/>
      <c r="B1" s="183"/>
      <c r="C1" s="183"/>
      <c r="D1" s="183"/>
    </row>
    <row r="2" spans="1:8" ht="19.5" customHeight="1">
      <c r="A2" s="151"/>
      <c r="B2" s="184"/>
      <c r="C2" s="184"/>
      <c r="D2" s="184"/>
      <c r="E2" s="184"/>
      <c r="F2" s="184"/>
      <c r="G2" s="184"/>
      <c r="H2" s="185" t="s">
        <v>175</v>
      </c>
    </row>
    <row r="3" spans="1:8" ht="19.5" customHeight="1">
      <c r="A3" s="70" t="s">
        <v>176</v>
      </c>
      <c r="B3" s="70"/>
      <c r="C3" s="70"/>
      <c r="D3" s="70"/>
      <c r="E3" s="70"/>
      <c r="F3" s="70"/>
      <c r="G3" s="70"/>
      <c r="H3" s="70"/>
    </row>
    <row r="4" spans="1:10" ht="19.5" customHeight="1">
      <c r="A4" s="150"/>
      <c r="B4" s="150"/>
      <c r="C4" s="150"/>
      <c r="D4" s="150"/>
      <c r="E4" s="150"/>
      <c r="F4" s="186"/>
      <c r="G4" s="186"/>
      <c r="H4" s="100" t="s">
        <v>5</v>
      </c>
      <c r="I4" s="91"/>
      <c r="J4" s="91"/>
    </row>
    <row r="5" spans="1:10" ht="19.5" customHeight="1">
      <c r="A5" s="152" t="s">
        <v>177</v>
      </c>
      <c r="B5" s="152"/>
      <c r="C5" s="152"/>
      <c r="D5" s="152"/>
      <c r="E5" s="152"/>
      <c r="F5" s="187" t="s">
        <v>62</v>
      </c>
      <c r="G5" s="187" t="s">
        <v>178</v>
      </c>
      <c r="H5" s="188" t="s">
        <v>179</v>
      </c>
      <c r="I5" s="91"/>
      <c r="J5" s="91"/>
    </row>
    <row r="6" spans="1:10" ht="19.5" customHeight="1">
      <c r="A6" s="152" t="s">
        <v>59</v>
      </c>
      <c r="B6" s="152"/>
      <c r="C6" s="152"/>
      <c r="D6" s="188" t="s">
        <v>180</v>
      </c>
      <c r="E6" s="188" t="s">
        <v>61</v>
      </c>
      <c r="F6" s="187"/>
      <c r="G6" s="187"/>
      <c r="H6" s="188"/>
      <c r="I6" s="91"/>
      <c r="J6" s="91"/>
    </row>
    <row r="7" spans="1:10" ht="20.25" customHeight="1">
      <c r="A7" s="189" t="s">
        <v>70</v>
      </c>
      <c r="B7" s="189" t="s">
        <v>71</v>
      </c>
      <c r="C7" s="154" t="s">
        <v>72</v>
      </c>
      <c r="D7" s="190"/>
      <c r="E7" s="190"/>
      <c r="F7" s="191"/>
      <c r="G7" s="191"/>
      <c r="H7" s="190"/>
      <c r="I7" s="91"/>
      <c r="J7" s="91"/>
    </row>
    <row r="8" spans="1:8" ht="20.25" customHeight="1">
      <c r="A8" s="192" t="s">
        <v>62</v>
      </c>
      <c r="B8" s="192"/>
      <c r="C8" s="193"/>
      <c r="D8" s="194"/>
      <c r="E8" s="195"/>
      <c r="F8" s="196">
        <v>5285201</v>
      </c>
      <c r="G8" s="197">
        <v>5285201</v>
      </c>
      <c r="H8" s="198">
        <v>0</v>
      </c>
    </row>
    <row r="9" spans="1:8" ht="20.25" customHeight="1">
      <c r="A9" s="192"/>
      <c r="B9" s="192"/>
      <c r="C9" s="193"/>
      <c r="D9" s="194" t="s">
        <v>81</v>
      </c>
      <c r="E9" s="195" t="s">
        <v>0</v>
      </c>
      <c r="F9" s="196">
        <v>5285201</v>
      </c>
      <c r="G9" s="197">
        <v>5285201</v>
      </c>
      <c r="H9" s="198">
        <v>0</v>
      </c>
    </row>
    <row r="10" spans="1:8" ht="20.25" customHeight="1">
      <c r="A10" s="192" t="s">
        <v>82</v>
      </c>
      <c r="B10" s="192"/>
      <c r="C10" s="193"/>
      <c r="D10" s="194" t="s">
        <v>89</v>
      </c>
      <c r="E10" s="195" t="s">
        <v>83</v>
      </c>
      <c r="F10" s="196">
        <v>1262843</v>
      </c>
      <c r="G10" s="197">
        <v>1262843</v>
      </c>
      <c r="H10" s="198">
        <v>0</v>
      </c>
    </row>
    <row r="11" spans="1:8" ht="20.25" customHeight="1">
      <c r="A11" s="192" t="s">
        <v>84</v>
      </c>
      <c r="B11" s="192" t="s">
        <v>85</v>
      </c>
      <c r="C11" s="193"/>
      <c r="D11" s="194" t="s">
        <v>181</v>
      </c>
      <c r="E11" s="195" t="s">
        <v>86</v>
      </c>
      <c r="F11" s="196">
        <v>76851</v>
      </c>
      <c r="G11" s="197">
        <v>76851</v>
      </c>
      <c r="H11" s="198">
        <v>0</v>
      </c>
    </row>
    <row r="12" spans="1:8" ht="20.25" customHeight="1">
      <c r="A12" s="192" t="s">
        <v>87</v>
      </c>
      <c r="B12" s="192" t="s">
        <v>88</v>
      </c>
      <c r="C12" s="193" t="s">
        <v>85</v>
      </c>
      <c r="D12" s="194" t="s">
        <v>182</v>
      </c>
      <c r="E12" s="195" t="s">
        <v>90</v>
      </c>
      <c r="F12" s="196">
        <v>76851</v>
      </c>
      <c r="G12" s="197">
        <v>76851</v>
      </c>
      <c r="H12" s="198">
        <v>0</v>
      </c>
    </row>
    <row r="13" spans="1:8" ht="20.25" customHeight="1">
      <c r="A13" s="192" t="s">
        <v>84</v>
      </c>
      <c r="B13" s="192" t="s">
        <v>91</v>
      </c>
      <c r="C13" s="193"/>
      <c r="D13" s="194" t="s">
        <v>181</v>
      </c>
      <c r="E13" s="195" t="s">
        <v>92</v>
      </c>
      <c r="F13" s="196">
        <v>931361</v>
      </c>
      <c r="G13" s="197">
        <v>931361</v>
      </c>
      <c r="H13" s="198">
        <v>0</v>
      </c>
    </row>
    <row r="14" spans="1:8" ht="20.25" customHeight="1">
      <c r="A14" s="192" t="s">
        <v>87</v>
      </c>
      <c r="B14" s="192" t="s">
        <v>93</v>
      </c>
      <c r="C14" s="193" t="s">
        <v>85</v>
      </c>
      <c r="D14" s="194" t="s">
        <v>182</v>
      </c>
      <c r="E14" s="195" t="s">
        <v>90</v>
      </c>
      <c r="F14" s="196">
        <v>931361</v>
      </c>
      <c r="G14" s="197">
        <v>931361</v>
      </c>
      <c r="H14" s="198">
        <v>0</v>
      </c>
    </row>
    <row r="15" spans="1:8" ht="20.25" customHeight="1">
      <c r="A15" s="192" t="s">
        <v>84</v>
      </c>
      <c r="B15" s="192" t="s">
        <v>94</v>
      </c>
      <c r="C15" s="193"/>
      <c r="D15" s="194" t="s">
        <v>181</v>
      </c>
      <c r="E15" s="195" t="s">
        <v>95</v>
      </c>
      <c r="F15" s="196">
        <v>49524</v>
      </c>
      <c r="G15" s="197">
        <v>49524</v>
      </c>
      <c r="H15" s="198">
        <v>0</v>
      </c>
    </row>
    <row r="16" spans="1:8" ht="20.25" customHeight="1">
      <c r="A16" s="192" t="s">
        <v>87</v>
      </c>
      <c r="B16" s="192" t="s">
        <v>96</v>
      </c>
      <c r="C16" s="193" t="s">
        <v>85</v>
      </c>
      <c r="D16" s="194" t="s">
        <v>182</v>
      </c>
      <c r="E16" s="195" t="s">
        <v>90</v>
      </c>
      <c r="F16" s="196">
        <v>49524</v>
      </c>
      <c r="G16" s="197">
        <v>49524</v>
      </c>
      <c r="H16" s="198">
        <v>0</v>
      </c>
    </row>
    <row r="17" spans="1:8" ht="20.25" customHeight="1">
      <c r="A17" s="192" t="s">
        <v>84</v>
      </c>
      <c r="B17" s="192" t="s">
        <v>97</v>
      </c>
      <c r="C17" s="193"/>
      <c r="D17" s="194" t="s">
        <v>181</v>
      </c>
      <c r="E17" s="195" t="s">
        <v>98</v>
      </c>
      <c r="F17" s="196">
        <v>125107</v>
      </c>
      <c r="G17" s="197">
        <v>125107</v>
      </c>
      <c r="H17" s="198">
        <v>0</v>
      </c>
    </row>
    <row r="18" spans="1:8" ht="20.25" customHeight="1">
      <c r="A18" s="192" t="s">
        <v>87</v>
      </c>
      <c r="B18" s="192" t="s">
        <v>99</v>
      </c>
      <c r="C18" s="193" t="s">
        <v>85</v>
      </c>
      <c r="D18" s="194" t="s">
        <v>182</v>
      </c>
      <c r="E18" s="195" t="s">
        <v>90</v>
      </c>
      <c r="F18" s="196">
        <v>125107</v>
      </c>
      <c r="G18" s="197">
        <v>125107</v>
      </c>
      <c r="H18" s="198">
        <v>0</v>
      </c>
    </row>
    <row r="19" spans="1:8" ht="20.25" customHeight="1">
      <c r="A19" s="192" t="s">
        <v>84</v>
      </c>
      <c r="B19" s="192" t="s">
        <v>100</v>
      </c>
      <c r="C19" s="193"/>
      <c r="D19" s="194" t="s">
        <v>181</v>
      </c>
      <c r="E19" s="195" t="s">
        <v>101</v>
      </c>
      <c r="F19" s="196">
        <v>80000</v>
      </c>
      <c r="G19" s="197">
        <v>80000</v>
      </c>
      <c r="H19" s="198">
        <v>0</v>
      </c>
    </row>
    <row r="20" spans="1:8" ht="20.25" customHeight="1">
      <c r="A20" s="192" t="s">
        <v>87</v>
      </c>
      <c r="B20" s="192" t="s">
        <v>102</v>
      </c>
      <c r="C20" s="193" t="s">
        <v>100</v>
      </c>
      <c r="D20" s="194" t="s">
        <v>182</v>
      </c>
      <c r="E20" s="195" t="s">
        <v>103</v>
      </c>
      <c r="F20" s="196">
        <v>80000</v>
      </c>
      <c r="G20" s="197">
        <v>80000</v>
      </c>
      <c r="H20" s="198">
        <v>0</v>
      </c>
    </row>
    <row r="21" spans="1:8" ht="20.25" customHeight="1">
      <c r="A21" s="192" t="s">
        <v>104</v>
      </c>
      <c r="B21" s="192"/>
      <c r="C21" s="193"/>
      <c r="D21" s="194" t="s">
        <v>89</v>
      </c>
      <c r="E21" s="195" t="s">
        <v>105</v>
      </c>
      <c r="F21" s="196">
        <v>726214</v>
      </c>
      <c r="G21" s="197">
        <v>726214</v>
      </c>
      <c r="H21" s="198">
        <v>0</v>
      </c>
    </row>
    <row r="22" spans="1:8" ht="20.25" customHeight="1">
      <c r="A22" s="192" t="s">
        <v>106</v>
      </c>
      <c r="B22" s="192" t="s">
        <v>107</v>
      </c>
      <c r="C22" s="193"/>
      <c r="D22" s="194" t="s">
        <v>181</v>
      </c>
      <c r="E22" s="195" t="s">
        <v>108</v>
      </c>
      <c r="F22" s="196">
        <v>98880</v>
      </c>
      <c r="G22" s="197">
        <v>98880</v>
      </c>
      <c r="H22" s="198">
        <v>0</v>
      </c>
    </row>
    <row r="23" spans="1:8" ht="20.25" customHeight="1">
      <c r="A23" s="192" t="s">
        <v>109</v>
      </c>
      <c r="B23" s="192" t="s">
        <v>110</v>
      </c>
      <c r="C23" s="193" t="s">
        <v>111</v>
      </c>
      <c r="D23" s="194" t="s">
        <v>182</v>
      </c>
      <c r="E23" s="195" t="s">
        <v>112</v>
      </c>
      <c r="F23" s="196">
        <v>98880</v>
      </c>
      <c r="G23" s="197">
        <v>98880</v>
      </c>
      <c r="H23" s="198">
        <v>0</v>
      </c>
    </row>
    <row r="24" spans="1:8" ht="20.25" customHeight="1">
      <c r="A24" s="192" t="s">
        <v>106</v>
      </c>
      <c r="B24" s="192" t="s">
        <v>111</v>
      </c>
      <c r="C24" s="193"/>
      <c r="D24" s="194" t="s">
        <v>181</v>
      </c>
      <c r="E24" s="195" t="s">
        <v>113</v>
      </c>
      <c r="F24" s="196">
        <v>376358</v>
      </c>
      <c r="G24" s="197">
        <v>376358</v>
      </c>
      <c r="H24" s="198">
        <v>0</v>
      </c>
    </row>
    <row r="25" spans="1:8" ht="20.25" customHeight="1">
      <c r="A25" s="192" t="s">
        <v>109</v>
      </c>
      <c r="B25" s="192" t="s">
        <v>114</v>
      </c>
      <c r="C25" s="193" t="s">
        <v>111</v>
      </c>
      <c r="D25" s="194" t="s">
        <v>182</v>
      </c>
      <c r="E25" s="195" t="s">
        <v>115</v>
      </c>
      <c r="F25" s="196">
        <v>376358</v>
      </c>
      <c r="G25" s="197">
        <v>376358</v>
      </c>
      <c r="H25" s="198">
        <v>0</v>
      </c>
    </row>
    <row r="26" spans="1:8" ht="20.25" customHeight="1">
      <c r="A26" s="192" t="s">
        <v>106</v>
      </c>
      <c r="B26" s="192" t="s">
        <v>116</v>
      </c>
      <c r="C26" s="193"/>
      <c r="D26" s="194" t="s">
        <v>181</v>
      </c>
      <c r="E26" s="195" t="s">
        <v>117</v>
      </c>
      <c r="F26" s="196">
        <v>31580</v>
      </c>
      <c r="G26" s="197">
        <v>31580</v>
      </c>
      <c r="H26" s="198">
        <v>0</v>
      </c>
    </row>
    <row r="27" spans="1:8" ht="20.25" customHeight="1">
      <c r="A27" s="192" t="s">
        <v>109</v>
      </c>
      <c r="B27" s="192" t="s">
        <v>118</v>
      </c>
      <c r="C27" s="193" t="s">
        <v>111</v>
      </c>
      <c r="D27" s="194" t="s">
        <v>182</v>
      </c>
      <c r="E27" s="195" t="s">
        <v>119</v>
      </c>
      <c r="F27" s="196">
        <v>31580</v>
      </c>
      <c r="G27" s="197">
        <v>31580</v>
      </c>
      <c r="H27" s="198">
        <v>0</v>
      </c>
    </row>
    <row r="28" spans="1:8" ht="20.25" customHeight="1">
      <c r="A28" s="192" t="s">
        <v>106</v>
      </c>
      <c r="B28" s="192" t="s">
        <v>120</v>
      </c>
      <c r="C28" s="193"/>
      <c r="D28" s="194" t="s">
        <v>181</v>
      </c>
      <c r="E28" s="195" t="s">
        <v>121</v>
      </c>
      <c r="F28" s="196">
        <v>102240</v>
      </c>
      <c r="G28" s="197">
        <v>102240</v>
      </c>
      <c r="H28" s="198">
        <v>0</v>
      </c>
    </row>
    <row r="29" spans="1:8" ht="20.25" customHeight="1">
      <c r="A29" s="192" t="s">
        <v>109</v>
      </c>
      <c r="B29" s="192" t="s">
        <v>122</v>
      </c>
      <c r="C29" s="193" t="s">
        <v>107</v>
      </c>
      <c r="D29" s="194" t="s">
        <v>182</v>
      </c>
      <c r="E29" s="195" t="s">
        <v>123</v>
      </c>
      <c r="F29" s="196">
        <v>102240</v>
      </c>
      <c r="G29" s="197">
        <v>102240</v>
      </c>
      <c r="H29" s="198">
        <v>0</v>
      </c>
    </row>
    <row r="30" spans="1:8" ht="20.25" customHeight="1">
      <c r="A30" s="192" t="s">
        <v>106</v>
      </c>
      <c r="B30" s="192" t="s">
        <v>124</v>
      </c>
      <c r="C30" s="193"/>
      <c r="D30" s="194" t="s">
        <v>181</v>
      </c>
      <c r="E30" s="195" t="s">
        <v>125</v>
      </c>
      <c r="F30" s="196">
        <v>104000</v>
      </c>
      <c r="G30" s="197">
        <v>104000</v>
      </c>
      <c r="H30" s="198">
        <v>0</v>
      </c>
    </row>
    <row r="31" spans="1:8" ht="20.25" customHeight="1">
      <c r="A31" s="192" t="s">
        <v>109</v>
      </c>
      <c r="B31" s="192" t="s">
        <v>126</v>
      </c>
      <c r="C31" s="193" t="s">
        <v>107</v>
      </c>
      <c r="D31" s="194" t="s">
        <v>182</v>
      </c>
      <c r="E31" s="195" t="s">
        <v>127</v>
      </c>
      <c r="F31" s="196">
        <v>104000</v>
      </c>
      <c r="G31" s="197">
        <v>104000</v>
      </c>
      <c r="H31" s="198">
        <v>0</v>
      </c>
    </row>
    <row r="32" spans="1:8" ht="20.25" customHeight="1">
      <c r="A32" s="192" t="s">
        <v>106</v>
      </c>
      <c r="B32" s="192" t="s">
        <v>100</v>
      </c>
      <c r="C32" s="193"/>
      <c r="D32" s="194" t="s">
        <v>181</v>
      </c>
      <c r="E32" s="195" t="s">
        <v>128</v>
      </c>
      <c r="F32" s="196">
        <v>13156</v>
      </c>
      <c r="G32" s="197">
        <v>13156</v>
      </c>
      <c r="H32" s="198">
        <v>0</v>
      </c>
    </row>
    <row r="33" spans="1:8" ht="20.25" customHeight="1">
      <c r="A33" s="192" t="s">
        <v>109</v>
      </c>
      <c r="B33" s="192" t="s">
        <v>102</v>
      </c>
      <c r="C33" s="193" t="s">
        <v>85</v>
      </c>
      <c r="D33" s="194" t="s">
        <v>182</v>
      </c>
      <c r="E33" s="195" t="s">
        <v>129</v>
      </c>
      <c r="F33" s="196">
        <v>13156</v>
      </c>
      <c r="G33" s="197">
        <v>13156</v>
      </c>
      <c r="H33" s="198">
        <v>0</v>
      </c>
    </row>
    <row r="34" spans="1:8" ht="20.25" customHeight="1">
      <c r="A34" s="192" t="s">
        <v>130</v>
      </c>
      <c r="B34" s="192"/>
      <c r="C34" s="193"/>
      <c r="D34" s="194" t="s">
        <v>89</v>
      </c>
      <c r="E34" s="195" t="s">
        <v>131</v>
      </c>
      <c r="F34" s="196">
        <v>128784</v>
      </c>
      <c r="G34" s="197">
        <v>128784</v>
      </c>
      <c r="H34" s="198">
        <v>0</v>
      </c>
    </row>
    <row r="35" spans="1:8" ht="20.25" customHeight="1">
      <c r="A35" s="192" t="s">
        <v>132</v>
      </c>
      <c r="B35" s="192" t="s">
        <v>133</v>
      </c>
      <c r="C35" s="193"/>
      <c r="D35" s="194" t="s">
        <v>181</v>
      </c>
      <c r="E35" s="195" t="s">
        <v>134</v>
      </c>
      <c r="F35" s="196">
        <v>128784</v>
      </c>
      <c r="G35" s="197">
        <v>128784</v>
      </c>
      <c r="H35" s="198">
        <v>0</v>
      </c>
    </row>
    <row r="36" spans="1:8" ht="20.25" customHeight="1">
      <c r="A36" s="192" t="s">
        <v>135</v>
      </c>
      <c r="B36" s="192" t="s">
        <v>136</v>
      </c>
      <c r="C36" s="193" t="s">
        <v>85</v>
      </c>
      <c r="D36" s="194" t="s">
        <v>182</v>
      </c>
      <c r="E36" s="195" t="s">
        <v>137</v>
      </c>
      <c r="F36" s="196">
        <v>128784</v>
      </c>
      <c r="G36" s="197">
        <v>128784</v>
      </c>
      <c r="H36" s="198">
        <v>0</v>
      </c>
    </row>
    <row r="37" spans="1:8" ht="20.25" customHeight="1">
      <c r="A37" s="192" t="s">
        <v>138</v>
      </c>
      <c r="B37" s="192"/>
      <c r="C37" s="193"/>
      <c r="D37" s="194" t="s">
        <v>89</v>
      </c>
      <c r="E37" s="195" t="s">
        <v>139</v>
      </c>
      <c r="F37" s="196">
        <v>23400</v>
      </c>
      <c r="G37" s="197">
        <v>23400</v>
      </c>
      <c r="H37" s="198">
        <v>0</v>
      </c>
    </row>
    <row r="38" spans="1:8" ht="20.25" customHeight="1">
      <c r="A38" s="192" t="s">
        <v>140</v>
      </c>
      <c r="B38" s="192" t="s">
        <v>91</v>
      </c>
      <c r="C38" s="193"/>
      <c r="D38" s="194" t="s">
        <v>181</v>
      </c>
      <c r="E38" s="195" t="s">
        <v>141</v>
      </c>
      <c r="F38" s="196">
        <v>23400</v>
      </c>
      <c r="G38" s="197">
        <v>23400</v>
      </c>
      <c r="H38" s="198">
        <v>0</v>
      </c>
    </row>
    <row r="39" spans="1:8" ht="20.25" customHeight="1">
      <c r="A39" s="192" t="s">
        <v>142</v>
      </c>
      <c r="B39" s="192" t="s">
        <v>93</v>
      </c>
      <c r="C39" s="193" t="s">
        <v>107</v>
      </c>
      <c r="D39" s="194" t="s">
        <v>182</v>
      </c>
      <c r="E39" s="195" t="s">
        <v>143</v>
      </c>
      <c r="F39" s="196">
        <v>23400</v>
      </c>
      <c r="G39" s="197">
        <v>23400</v>
      </c>
      <c r="H39" s="198">
        <v>0</v>
      </c>
    </row>
    <row r="40" spans="1:8" ht="20.25" customHeight="1">
      <c r="A40" s="192" t="s">
        <v>144</v>
      </c>
      <c r="B40" s="192"/>
      <c r="C40" s="193"/>
      <c r="D40" s="194" t="s">
        <v>89</v>
      </c>
      <c r="E40" s="195" t="s">
        <v>145</v>
      </c>
      <c r="F40" s="196">
        <v>76005</v>
      </c>
      <c r="G40" s="197">
        <v>76005</v>
      </c>
      <c r="H40" s="198">
        <v>0</v>
      </c>
    </row>
    <row r="41" spans="1:8" ht="20.25" customHeight="1">
      <c r="A41" s="192" t="s">
        <v>146</v>
      </c>
      <c r="B41" s="192" t="s">
        <v>85</v>
      </c>
      <c r="C41" s="193"/>
      <c r="D41" s="194" t="s">
        <v>181</v>
      </c>
      <c r="E41" s="195" t="s">
        <v>147</v>
      </c>
      <c r="F41" s="196">
        <v>76005</v>
      </c>
      <c r="G41" s="197">
        <v>76005</v>
      </c>
      <c r="H41" s="198">
        <v>0</v>
      </c>
    </row>
    <row r="42" spans="1:8" ht="20.25" customHeight="1">
      <c r="A42" s="192" t="s">
        <v>148</v>
      </c>
      <c r="B42" s="192" t="s">
        <v>88</v>
      </c>
      <c r="C42" s="193" t="s">
        <v>85</v>
      </c>
      <c r="D42" s="194" t="s">
        <v>182</v>
      </c>
      <c r="E42" s="195" t="s">
        <v>90</v>
      </c>
      <c r="F42" s="196">
        <v>76005</v>
      </c>
      <c r="G42" s="197">
        <v>76005</v>
      </c>
      <c r="H42" s="198">
        <v>0</v>
      </c>
    </row>
    <row r="43" spans="1:8" ht="20.25" customHeight="1">
      <c r="A43" s="192" t="s">
        <v>149</v>
      </c>
      <c r="B43" s="192"/>
      <c r="C43" s="193"/>
      <c r="D43" s="194" t="s">
        <v>89</v>
      </c>
      <c r="E43" s="195" t="s">
        <v>150</v>
      </c>
      <c r="F43" s="196">
        <v>2378158</v>
      </c>
      <c r="G43" s="197">
        <v>2378158</v>
      </c>
      <c r="H43" s="198">
        <v>0</v>
      </c>
    </row>
    <row r="44" spans="1:8" ht="20.25" customHeight="1">
      <c r="A44" s="192" t="s">
        <v>151</v>
      </c>
      <c r="B44" s="192" t="s">
        <v>85</v>
      </c>
      <c r="C44" s="193"/>
      <c r="D44" s="194" t="s">
        <v>181</v>
      </c>
      <c r="E44" s="195" t="s">
        <v>152</v>
      </c>
      <c r="F44" s="196">
        <v>684618</v>
      </c>
      <c r="G44" s="197">
        <v>684618</v>
      </c>
      <c r="H44" s="198">
        <v>0</v>
      </c>
    </row>
    <row r="45" spans="1:8" ht="20.25" customHeight="1">
      <c r="A45" s="192" t="s">
        <v>153</v>
      </c>
      <c r="B45" s="192" t="s">
        <v>88</v>
      </c>
      <c r="C45" s="193" t="s">
        <v>154</v>
      </c>
      <c r="D45" s="194" t="s">
        <v>182</v>
      </c>
      <c r="E45" s="195" t="s">
        <v>156</v>
      </c>
      <c r="F45" s="196">
        <v>37838</v>
      </c>
      <c r="G45" s="197">
        <v>37838</v>
      </c>
      <c r="H45" s="198">
        <v>0</v>
      </c>
    </row>
    <row r="46" spans="1:8" ht="20.25" customHeight="1">
      <c r="A46" s="192" t="s">
        <v>153</v>
      </c>
      <c r="B46" s="192" t="s">
        <v>88</v>
      </c>
      <c r="C46" s="193" t="s">
        <v>85</v>
      </c>
      <c r="D46" s="194" t="s">
        <v>182</v>
      </c>
      <c r="E46" s="195" t="s">
        <v>90</v>
      </c>
      <c r="F46" s="196">
        <v>646780</v>
      </c>
      <c r="G46" s="197">
        <v>646780</v>
      </c>
      <c r="H46" s="198">
        <v>0</v>
      </c>
    </row>
    <row r="47" spans="1:8" ht="20.25" customHeight="1">
      <c r="A47" s="192" t="s">
        <v>151</v>
      </c>
      <c r="B47" s="192" t="s">
        <v>107</v>
      </c>
      <c r="C47" s="193"/>
      <c r="D47" s="194" t="s">
        <v>181</v>
      </c>
      <c r="E47" s="195" t="s">
        <v>157</v>
      </c>
      <c r="F47" s="196">
        <v>74616</v>
      </c>
      <c r="G47" s="197">
        <v>74616</v>
      </c>
      <c r="H47" s="198">
        <v>0</v>
      </c>
    </row>
    <row r="48" spans="1:8" ht="20.25" customHeight="1">
      <c r="A48" s="192" t="s">
        <v>153</v>
      </c>
      <c r="B48" s="192" t="s">
        <v>110</v>
      </c>
      <c r="C48" s="193" t="s">
        <v>85</v>
      </c>
      <c r="D48" s="194" t="s">
        <v>182</v>
      </c>
      <c r="E48" s="195" t="s">
        <v>90</v>
      </c>
      <c r="F48" s="196">
        <v>74616</v>
      </c>
      <c r="G48" s="197">
        <v>74616</v>
      </c>
      <c r="H48" s="198">
        <v>0</v>
      </c>
    </row>
    <row r="49" spans="1:8" ht="20.25" customHeight="1">
      <c r="A49" s="192" t="s">
        <v>151</v>
      </c>
      <c r="B49" s="192" t="s">
        <v>91</v>
      </c>
      <c r="C49" s="193"/>
      <c r="D49" s="194" t="s">
        <v>181</v>
      </c>
      <c r="E49" s="195" t="s">
        <v>158</v>
      </c>
      <c r="F49" s="196">
        <v>336404</v>
      </c>
      <c r="G49" s="197">
        <v>336404</v>
      </c>
      <c r="H49" s="198">
        <v>0</v>
      </c>
    </row>
    <row r="50" spans="1:8" ht="20.25" customHeight="1">
      <c r="A50" s="192" t="s">
        <v>153</v>
      </c>
      <c r="B50" s="192" t="s">
        <v>93</v>
      </c>
      <c r="C50" s="193" t="s">
        <v>85</v>
      </c>
      <c r="D50" s="194" t="s">
        <v>182</v>
      </c>
      <c r="E50" s="195" t="s">
        <v>90</v>
      </c>
      <c r="F50" s="196">
        <v>336404</v>
      </c>
      <c r="G50" s="197">
        <v>336404</v>
      </c>
      <c r="H50" s="198">
        <v>0</v>
      </c>
    </row>
    <row r="51" spans="1:8" ht="20.25" customHeight="1">
      <c r="A51" s="192" t="s">
        <v>151</v>
      </c>
      <c r="B51" s="192" t="s">
        <v>159</v>
      </c>
      <c r="C51" s="193"/>
      <c r="D51" s="194" t="s">
        <v>181</v>
      </c>
      <c r="E51" s="195" t="s">
        <v>160</v>
      </c>
      <c r="F51" s="196">
        <v>1282520</v>
      </c>
      <c r="G51" s="197">
        <v>1282520</v>
      </c>
      <c r="H51" s="198">
        <v>0</v>
      </c>
    </row>
    <row r="52" spans="1:8" ht="20.25" customHeight="1">
      <c r="A52" s="192" t="s">
        <v>153</v>
      </c>
      <c r="B52" s="192" t="s">
        <v>161</v>
      </c>
      <c r="C52" s="193" t="s">
        <v>111</v>
      </c>
      <c r="D52" s="194" t="s">
        <v>182</v>
      </c>
      <c r="E52" s="195" t="s">
        <v>162</v>
      </c>
      <c r="F52" s="196">
        <v>1282520</v>
      </c>
      <c r="G52" s="197">
        <v>1282520</v>
      </c>
      <c r="H52" s="198">
        <v>0</v>
      </c>
    </row>
    <row r="53" spans="1:8" ht="20.25" customHeight="1">
      <c r="A53" s="192" t="s">
        <v>163</v>
      </c>
      <c r="B53" s="192"/>
      <c r="C53" s="193"/>
      <c r="D53" s="194" t="s">
        <v>89</v>
      </c>
      <c r="E53" s="195" t="s">
        <v>164</v>
      </c>
      <c r="F53" s="196">
        <v>225815</v>
      </c>
      <c r="G53" s="197">
        <v>225815</v>
      </c>
      <c r="H53" s="198">
        <v>0</v>
      </c>
    </row>
    <row r="54" spans="1:8" ht="20.25" customHeight="1">
      <c r="A54" s="192" t="s">
        <v>165</v>
      </c>
      <c r="B54" s="192" t="s">
        <v>107</v>
      </c>
      <c r="C54" s="193"/>
      <c r="D54" s="194" t="s">
        <v>181</v>
      </c>
      <c r="E54" s="195" t="s">
        <v>166</v>
      </c>
      <c r="F54" s="196">
        <v>225815</v>
      </c>
      <c r="G54" s="197">
        <v>225815</v>
      </c>
      <c r="H54" s="198">
        <v>0</v>
      </c>
    </row>
    <row r="55" spans="1:8" ht="20.25" customHeight="1">
      <c r="A55" s="192" t="s">
        <v>167</v>
      </c>
      <c r="B55" s="192" t="s">
        <v>110</v>
      </c>
      <c r="C55" s="193" t="s">
        <v>85</v>
      </c>
      <c r="D55" s="194" t="s">
        <v>182</v>
      </c>
      <c r="E55" s="195" t="s">
        <v>168</v>
      </c>
      <c r="F55" s="196">
        <v>225815</v>
      </c>
      <c r="G55" s="197">
        <v>225815</v>
      </c>
      <c r="H55" s="198">
        <v>0</v>
      </c>
    </row>
    <row r="56" spans="1:8" ht="20.25" customHeight="1">
      <c r="A56" s="192" t="s">
        <v>169</v>
      </c>
      <c r="B56" s="192"/>
      <c r="C56" s="193"/>
      <c r="D56" s="194" t="s">
        <v>89</v>
      </c>
      <c r="E56" s="195" t="s">
        <v>170</v>
      </c>
      <c r="F56" s="196">
        <v>463982</v>
      </c>
      <c r="G56" s="197">
        <v>463982</v>
      </c>
      <c r="H56" s="198">
        <v>0</v>
      </c>
    </row>
    <row r="57" spans="1:8" ht="20.25" customHeight="1">
      <c r="A57" s="192" t="s">
        <v>171</v>
      </c>
      <c r="B57" s="192" t="s">
        <v>100</v>
      </c>
      <c r="C57" s="193"/>
      <c r="D57" s="194" t="s">
        <v>181</v>
      </c>
      <c r="E57" s="195" t="s">
        <v>172</v>
      </c>
      <c r="F57" s="196">
        <v>463982</v>
      </c>
      <c r="G57" s="197">
        <v>463982</v>
      </c>
      <c r="H57" s="198">
        <v>0</v>
      </c>
    </row>
    <row r="58" spans="1:8" ht="20.25" customHeight="1">
      <c r="A58" s="192" t="s">
        <v>173</v>
      </c>
      <c r="B58" s="192" t="s">
        <v>102</v>
      </c>
      <c r="C58" s="193" t="s">
        <v>85</v>
      </c>
      <c r="D58" s="194" t="s">
        <v>182</v>
      </c>
      <c r="E58" s="195" t="s">
        <v>174</v>
      </c>
      <c r="F58" s="196">
        <v>463982</v>
      </c>
      <c r="G58" s="197">
        <v>463982</v>
      </c>
      <c r="H58" s="198">
        <v>0</v>
      </c>
    </row>
  </sheetData>
  <sheetProtection/>
  <mergeCells count="6">
    <mergeCell ref="A1:D1"/>
    <mergeCell ref="D6:D7"/>
    <mergeCell ref="E6:E7"/>
    <mergeCell ref="F5:F7"/>
    <mergeCell ref="G5:G7"/>
    <mergeCell ref="H5:H7"/>
  </mergeCells>
  <printOptions/>
  <pageMargins left="0.75" right="0.75" top="1" bottom="1" header="0.5" footer="0.5"/>
  <pageSetup fitToHeight="1" fitToWidth="1" horizontalDpi="600" verticalDpi="600" orientation="portrait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9">
      <selection activeCell="A1" sqref="A1"/>
    </sheetView>
  </sheetViews>
  <sheetFormatPr defaultColWidth="6.83203125" defaultRowHeight="20.25" customHeight="1"/>
  <cols>
    <col min="1" max="1" width="40.16015625" style="146" customWidth="1"/>
    <col min="2" max="2" width="23" style="146" customWidth="1"/>
    <col min="3" max="3" width="30.83203125" style="146" customWidth="1"/>
    <col min="4" max="4" width="20.16015625" style="146" customWidth="1"/>
    <col min="5" max="5" width="19.66015625" style="146" customWidth="1"/>
    <col min="6" max="6" width="21.66015625" style="146" customWidth="1"/>
    <col min="7" max="7" width="12.33203125" style="146" customWidth="1"/>
    <col min="8" max="8" width="19.33203125" style="146" customWidth="1"/>
    <col min="9" max="34" width="6.5" style="146" customWidth="1"/>
    <col min="35" max="35" width="6.33203125" style="146" customWidth="1"/>
    <col min="36" max="38" width="6.83203125" style="146" customWidth="1"/>
    <col min="39" max="41" width="6.33203125" style="146" customWidth="1"/>
    <col min="42" max="253" width="8" style="146" customWidth="1"/>
    <col min="254" max="16384" width="6.83203125" style="146" customWidth="1"/>
  </cols>
  <sheetData>
    <row r="1" ht="20.25" customHeight="1">
      <c r="A1" s="147"/>
    </row>
    <row r="2" spans="1:34" ht="20.25" customHeight="1">
      <c r="A2" s="148"/>
      <c r="B2" s="148"/>
      <c r="C2" s="148"/>
      <c r="D2" s="148"/>
      <c r="E2" s="148"/>
      <c r="F2" s="148"/>
      <c r="G2" s="148"/>
      <c r="H2" s="116" t="s">
        <v>183</v>
      </c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</row>
    <row r="3" spans="1:34" ht="20.25" customHeight="1">
      <c r="A3" s="149" t="s">
        <v>184</v>
      </c>
      <c r="B3" s="149"/>
      <c r="C3" s="149"/>
      <c r="D3" s="149"/>
      <c r="E3" s="149"/>
      <c r="F3" s="149"/>
      <c r="G3" s="149"/>
      <c r="H3" s="149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</row>
    <row r="4" spans="1:34" ht="20.25" customHeight="1">
      <c r="A4" s="150"/>
      <c r="B4" s="150"/>
      <c r="C4" s="151"/>
      <c r="D4" s="151"/>
      <c r="E4" s="151"/>
      <c r="F4" s="151"/>
      <c r="G4" s="151"/>
      <c r="H4" s="100" t="s">
        <v>5</v>
      </c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</row>
    <row r="5" spans="1:34" ht="20.25" customHeight="1">
      <c r="A5" s="152" t="s">
        <v>6</v>
      </c>
      <c r="B5" s="152"/>
      <c r="C5" s="152" t="s">
        <v>7</v>
      </c>
      <c r="D5" s="152"/>
      <c r="E5" s="152"/>
      <c r="F5" s="152"/>
      <c r="G5" s="152"/>
      <c r="H5" s="152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</row>
    <row r="6" spans="1:34" s="145" customFormat="1" ht="37.5" customHeight="1">
      <c r="A6" s="153" t="s">
        <v>8</v>
      </c>
      <c r="B6" s="154" t="s">
        <v>185</v>
      </c>
      <c r="C6" s="153" t="s">
        <v>8</v>
      </c>
      <c r="D6" s="153" t="s">
        <v>62</v>
      </c>
      <c r="E6" s="154" t="s">
        <v>186</v>
      </c>
      <c r="F6" s="155" t="s">
        <v>187</v>
      </c>
      <c r="G6" s="153" t="s">
        <v>188</v>
      </c>
      <c r="H6" s="155" t="s">
        <v>189</v>
      </c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</row>
    <row r="7" spans="1:34" ht="24.75" customHeight="1">
      <c r="A7" s="156" t="s">
        <v>190</v>
      </c>
      <c r="B7" s="157">
        <f>D7</f>
        <v>5285201</v>
      </c>
      <c r="C7" s="158" t="s">
        <v>191</v>
      </c>
      <c r="D7" s="159">
        <f aca="true" t="shared" si="0" ref="D7:D32">SUM(E7:H7)</f>
        <v>5285201</v>
      </c>
      <c r="E7" s="157">
        <f>SUM(E8:E31)</f>
        <v>5285201</v>
      </c>
      <c r="F7" s="157">
        <f>SUM(F8:F31)</f>
        <v>0</v>
      </c>
      <c r="G7" s="157">
        <f>SUM(G8:G31)</f>
        <v>0</v>
      </c>
      <c r="H7" s="157">
        <f>SUM(H8:H31)</f>
        <v>0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</row>
    <row r="8" spans="1:34" ht="24.75" customHeight="1">
      <c r="A8" s="156" t="s">
        <v>192</v>
      </c>
      <c r="B8" s="160">
        <f>E7</f>
        <v>5285201</v>
      </c>
      <c r="C8" s="161" t="s">
        <v>193</v>
      </c>
      <c r="D8" s="162">
        <f t="shared" si="0"/>
        <v>1262843</v>
      </c>
      <c r="E8" s="159">
        <v>1262843</v>
      </c>
      <c r="F8" s="157">
        <v>0</v>
      </c>
      <c r="G8" s="163">
        <v>0</v>
      </c>
      <c r="H8" s="157">
        <v>0</v>
      </c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</row>
    <row r="9" spans="1:34" ht="24.75" customHeight="1">
      <c r="A9" s="156" t="s">
        <v>194</v>
      </c>
      <c r="B9" s="160">
        <f>F7</f>
        <v>0</v>
      </c>
      <c r="C9" s="161" t="s">
        <v>195</v>
      </c>
      <c r="D9" s="162">
        <f t="shared" si="0"/>
        <v>0</v>
      </c>
      <c r="E9" s="159">
        <v>0</v>
      </c>
      <c r="F9" s="157">
        <v>0</v>
      </c>
      <c r="G9" s="163">
        <v>0</v>
      </c>
      <c r="H9" s="157">
        <v>0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</row>
    <row r="10" spans="1:34" ht="24.75" customHeight="1">
      <c r="A10" s="156" t="s">
        <v>196</v>
      </c>
      <c r="B10" s="160">
        <f>G7</f>
        <v>0</v>
      </c>
      <c r="C10" s="161" t="s">
        <v>197</v>
      </c>
      <c r="D10" s="162">
        <f t="shared" si="0"/>
        <v>0</v>
      </c>
      <c r="E10" s="159">
        <v>0</v>
      </c>
      <c r="F10" s="157">
        <v>0</v>
      </c>
      <c r="G10" s="163">
        <v>0</v>
      </c>
      <c r="H10" s="157">
        <v>0</v>
      </c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</row>
    <row r="11" spans="1:34" ht="24.75" customHeight="1">
      <c r="A11" s="156" t="s">
        <v>198</v>
      </c>
      <c r="B11" s="160">
        <f>SUM(B12:B15)</f>
        <v>0</v>
      </c>
      <c r="C11" s="161" t="s">
        <v>199</v>
      </c>
      <c r="D11" s="162">
        <f t="shared" si="0"/>
        <v>0</v>
      </c>
      <c r="E11" s="159">
        <v>0</v>
      </c>
      <c r="F11" s="157">
        <v>0</v>
      </c>
      <c r="G11" s="163">
        <v>0</v>
      </c>
      <c r="H11" s="157">
        <v>0</v>
      </c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</row>
    <row r="12" spans="1:34" ht="24.75" customHeight="1">
      <c r="A12" s="156" t="s">
        <v>192</v>
      </c>
      <c r="B12" s="160">
        <v>0</v>
      </c>
      <c r="C12" s="161" t="s">
        <v>200</v>
      </c>
      <c r="D12" s="162">
        <f t="shared" si="0"/>
        <v>0</v>
      </c>
      <c r="E12" s="159">
        <v>0</v>
      </c>
      <c r="F12" s="157">
        <v>0</v>
      </c>
      <c r="G12" s="163">
        <v>0</v>
      </c>
      <c r="H12" s="157">
        <v>0</v>
      </c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</row>
    <row r="13" spans="1:34" ht="24.75" customHeight="1">
      <c r="A13" s="156" t="s">
        <v>194</v>
      </c>
      <c r="B13" s="160">
        <v>0</v>
      </c>
      <c r="C13" s="161" t="s">
        <v>201</v>
      </c>
      <c r="D13" s="162">
        <f t="shared" si="0"/>
        <v>0</v>
      </c>
      <c r="E13" s="159">
        <v>0</v>
      </c>
      <c r="F13" s="157">
        <v>0</v>
      </c>
      <c r="G13" s="163">
        <v>0</v>
      </c>
      <c r="H13" s="157">
        <v>0</v>
      </c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</row>
    <row r="14" spans="1:34" ht="24.75" customHeight="1">
      <c r="A14" s="156" t="s">
        <v>196</v>
      </c>
      <c r="B14" s="160">
        <v>0</v>
      </c>
      <c r="C14" s="161" t="s">
        <v>202</v>
      </c>
      <c r="D14" s="162">
        <f t="shared" si="0"/>
        <v>0</v>
      </c>
      <c r="E14" s="159">
        <v>0</v>
      </c>
      <c r="F14" s="157">
        <v>0</v>
      </c>
      <c r="G14" s="163">
        <v>0</v>
      </c>
      <c r="H14" s="157">
        <v>0</v>
      </c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</row>
    <row r="15" spans="1:34" ht="24.75" customHeight="1">
      <c r="A15" s="156" t="s">
        <v>203</v>
      </c>
      <c r="B15" s="160">
        <v>0</v>
      </c>
      <c r="C15" s="161" t="s">
        <v>204</v>
      </c>
      <c r="D15" s="162">
        <f t="shared" si="0"/>
        <v>726214</v>
      </c>
      <c r="E15" s="159">
        <v>726214</v>
      </c>
      <c r="F15" s="157">
        <v>0</v>
      </c>
      <c r="G15" s="163">
        <v>0</v>
      </c>
      <c r="H15" s="157">
        <v>0</v>
      </c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</row>
    <row r="16" spans="1:34" ht="24.75" customHeight="1">
      <c r="A16" s="164"/>
      <c r="B16" s="165"/>
      <c r="C16" s="166" t="s">
        <v>205</v>
      </c>
      <c r="D16" s="162">
        <f t="shared" si="0"/>
        <v>0</v>
      </c>
      <c r="E16" s="159">
        <v>0</v>
      </c>
      <c r="F16" s="157">
        <v>0</v>
      </c>
      <c r="G16" s="167">
        <v>0</v>
      </c>
      <c r="H16" s="157">
        <v>0</v>
      </c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</row>
    <row r="17" spans="1:34" ht="24.75" customHeight="1">
      <c r="A17" s="164"/>
      <c r="B17" s="165"/>
      <c r="C17" s="166" t="s">
        <v>206</v>
      </c>
      <c r="D17" s="162">
        <f t="shared" si="0"/>
        <v>128784</v>
      </c>
      <c r="E17" s="159">
        <v>128784</v>
      </c>
      <c r="F17" s="157">
        <v>0</v>
      </c>
      <c r="G17" s="167">
        <v>0</v>
      </c>
      <c r="H17" s="157">
        <v>0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</row>
    <row r="18" spans="1:34" ht="24.75" customHeight="1">
      <c r="A18" s="164"/>
      <c r="B18" s="165"/>
      <c r="C18" s="166" t="s">
        <v>207</v>
      </c>
      <c r="D18" s="162">
        <f t="shared" si="0"/>
        <v>23400</v>
      </c>
      <c r="E18" s="159">
        <v>23400</v>
      </c>
      <c r="F18" s="157">
        <v>0</v>
      </c>
      <c r="G18" s="167">
        <v>0</v>
      </c>
      <c r="H18" s="157">
        <v>0</v>
      </c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</row>
    <row r="19" spans="1:34" ht="24.75" customHeight="1">
      <c r="A19" s="164"/>
      <c r="B19" s="165"/>
      <c r="C19" s="166" t="s">
        <v>208</v>
      </c>
      <c r="D19" s="162">
        <f t="shared" si="0"/>
        <v>76005</v>
      </c>
      <c r="E19" s="159">
        <v>76005</v>
      </c>
      <c r="F19" s="157">
        <v>0</v>
      </c>
      <c r="G19" s="167">
        <v>0</v>
      </c>
      <c r="H19" s="157">
        <v>0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</row>
    <row r="20" spans="1:34" ht="24.75" customHeight="1">
      <c r="A20" s="164"/>
      <c r="B20" s="165"/>
      <c r="C20" s="166" t="s">
        <v>209</v>
      </c>
      <c r="D20" s="162">
        <f t="shared" si="0"/>
        <v>2378158</v>
      </c>
      <c r="E20" s="159">
        <v>2378158</v>
      </c>
      <c r="F20" s="157">
        <v>0</v>
      </c>
      <c r="G20" s="163">
        <v>0</v>
      </c>
      <c r="H20" s="157">
        <v>0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</row>
    <row r="21" spans="1:34" ht="24.75" customHeight="1">
      <c r="A21" s="164"/>
      <c r="B21" s="165"/>
      <c r="C21" s="166" t="s">
        <v>210</v>
      </c>
      <c r="D21" s="162">
        <f t="shared" si="0"/>
        <v>0</v>
      </c>
      <c r="E21" s="159">
        <v>0</v>
      </c>
      <c r="F21" s="157">
        <v>0</v>
      </c>
      <c r="G21" s="167">
        <v>0</v>
      </c>
      <c r="H21" s="157">
        <v>0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</row>
    <row r="22" spans="1:34" ht="24.75" customHeight="1">
      <c r="A22" s="164"/>
      <c r="B22" s="165"/>
      <c r="C22" s="166" t="s">
        <v>211</v>
      </c>
      <c r="D22" s="162">
        <f t="shared" si="0"/>
        <v>0</v>
      </c>
      <c r="E22" s="159">
        <v>0</v>
      </c>
      <c r="F22" s="157">
        <v>0</v>
      </c>
      <c r="G22" s="168">
        <v>0</v>
      </c>
      <c r="H22" s="157">
        <v>0</v>
      </c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</row>
    <row r="23" spans="1:34" ht="24.75" customHeight="1">
      <c r="A23" s="164"/>
      <c r="B23" s="165"/>
      <c r="C23" s="166" t="s">
        <v>212</v>
      </c>
      <c r="D23" s="162">
        <f t="shared" si="0"/>
        <v>0</v>
      </c>
      <c r="E23" s="159">
        <v>0</v>
      </c>
      <c r="F23" s="157">
        <v>0</v>
      </c>
      <c r="G23" s="167">
        <v>0</v>
      </c>
      <c r="H23" s="157">
        <v>0</v>
      </c>
      <c r="I23" s="182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</row>
    <row r="24" spans="1:34" ht="24.75" customHeight="1">
      <c r="A24" s="164"/>
      <c r="B24" s="165"/>
      <c r="C24" s="166" t="s">
        <v>213</v>
      </c>
      <c r="D24" s="162">
        <f t="shared" si="0"/>
        <v>0</v>
      </c>
      <c r="E24" s="159">
        <v>0</v>
      </c>
      <c r="F24" s="157">
        <v>0</v>
      </c>
      <c r="G24" s="167">
        <v>0</v>
      </c>
      <c r="H24" s="157"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</row>
    <row r="25" spans="1:34" ht="24.75" customHeight="1">
      <c r="A25" s="164"/>
      <c r="B25" s="165"/>
      <c r="C25" s="166" t="s">
        <v>214</v>
      </c>
      <c r="D25" s="162">
        <f t="shared" si="0"/>
        <v>0</v>
      </c>
      <c r="E25" s="159">
        <v>0</v>
      </c>
      <c r="F25" s="157">
        <v>0</v>
      </c>
      <c r="G25" s="167">
        <v>0</v>
      </c>
      <c r="H25" s="157">
        <v>0</v>
      </c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</row>
    <row r="26" spans="1:34" ht="24.75" customHeight="1">
      <c r="A26" s="164"/>
      <c r="B26" s="165"/>
      <c r="C26" s="166" t="s">
        <v>215</v>
      </c>
      <c r="D26" s="162">
        <f t="shared" si="0"/>
        <v>0</v>
      </c>
      <c r="E26" s="159">
        <v>0</v>
      </c>
      <c r="F26" s="157">
        <v>0</v>
      </c>
      <c r="G26" s="167">
        <v>0</v>
      </c>
      <c r="H26" s="157">
        <v>0</v>
      </c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</row>
    <row r="27" spans="1:34" ht="24.75" customHeight="1">
      <c r="A27" s="164"/>
      <c r="B27" s="165"/>
      <c r="C27" s="166" t="s">
        <v>216</v>
      </c>
      <c r="D27" s="162">
        <f t="shared" si="0"/>
        <v>225815</v>
      </c>
      <c r="E27" s="159">
        <v>225815</v>
      </c>
      <c r="F27" s="157">
        <v>0</v>
      </c>
      <c r="G27" s="167">
        <v>0</v>
      </c>
      <c r="H27" s="157">
        <v>0</v>
      </c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</row>
    <row r="28" spans="1:34" ht="24.75" customHeight="1">
      <c r="A28" s="164"/>
      <c r="B28" s="165"/>
      <c r="C28" s="166" t="s">
        <v>217</v>
      </c>
      <c r="D28" s="162">
        <f t="shared" si="0"/>
        <v>0</v>
      </c>
      <c r="E28" s="159">
        <v>0</v>
      </c>
      <c r="F28" s="157">
        <v>0</v>
      </c>
      <c r="G28" s="167">
        <v>0</v>
      </c>
      <c r="H28" s="157">
        <v>0</v>
      </c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</row>
    <row r="29" spans="1:34" ht="24.75" customHeight="1">
      <c r="A29" s="164"/>
      <c r="B29" s="165"/>
      <c r="C29" s="166" t="s">
        <v>218</v>
      </c>
      <c r="D29" s="162">
        <f t="shared" si="0"/>
        <v>0</v>
      </c>
      <c r="E29" s="159">
        <v>0</v>
      </c>
      <c r="F29" s="157">
        <v>0</v>
      </c>
      <c r="G29" s="167">
        <v>0</v>
      </c>
      <c r="H29" s="157">
        <v>0</v>
      </c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</row>
    <row r="30" spans="1:34" ht="24.75" customHeight="1">
      <c r="A30" s="164"/>
      <c r="B30" s="165"/>
      <c r="C30" s="166" t="s">
        <v>219</v>
      </c>
      <c r="D30" s="162">
        <f t="shared" si="0"/>
        <v>0</v>
      </c>
      <c r="E30" s="159">
        <v>0</v>
      </c>
      <c r="F30" s="169">
        <v>0</v>
      </c>
      <c r="G30" s="167">
        <v>0</v>
      </c>
      <c r="H30" s="157">
        <v>0</v>
      </c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</row>
    <row r="31" spans="1:34" ht="24.75" customHeight="1">
      <c r="A31" s="164"/>
      <c r="B31" s="165"/>
      <c r="C31" s="166" t="s">
        <v>220</v>
      </c>
      <c r="D31" s="162">
        <f t="shared" si="0"/>
        <v>463982</v>
      </c>
      <c r="E31" s="170">
        <v>463982</v>
      </c>
      <c r="F31" s="165">
        <v>0</v>
      </c>
      <c r="G31" s="167">
        <v>0</v>
      </c>
      <c r="H31" s="169">
        <v>0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</row>
    <row r="32" spans="1:34" ht="24.75" customHeight="1">
      <c r="A32" s="171"/>
      <c r="B32" s="169"/>
      <c r="C32" s="171" t="s">
        <v>221</v>
      </c>
      <c r="D32" s="162">
        <f t="shared" si="0"/>
        <v>0</v>
      </c>
      <c r="E32" s="172">
        <v>0</v>
      </c>
      <c r="F32" s="172">
        <v>0</v>
      </c>
      <c r="G32" s="170">
        <v>0</v>
      </c>
      <c r="H32" s="165">
        <v>0</v>
      </c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</row>
    <row r="33" spans="1:34" ht="24.75" customHeight="1">
      <c r="A33" s="171"/>
      <c r="B33" s="173"/>
      <c r="C33" s="171"/>
      <c r="D33" s="174"/>
      <c r="E33" s="175"/>
      <c r="F33" s="175"/>
      <c r="G33" s="175"/>
      <c r="H33" s="175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</row>
    <row r="34" spans="1:34" ht="20.25" customHeight="1">
      <c r="A34" s="176" t="s">
        <v>49</v>
      </c>
      <c r="B34" s="173">
        <f>B11+B7</f>
        <v>5285201</v>
      </c>
      <c r="C34" s="176" t="s">
        <v>50</v>
      </c>
      <c r="D34" s="162">
        <f>D32+D7</f>
        <v>5285201</v>
      </c>
      <c r="E34" s="162">
        <f>E32+E7</f>
        <v>5285201</v>
      </c>
      <c r="F34" s="162">
        <f>F32+F7</f>
        <v>0</v>
      </c>
      <c r="G34" s="162">
        <f>G32+G7</f>
        <v>0</v>
      </c>
      <c r="H34" s="162">
        <f>H32+H7</f>
        <v>0</v>
      </c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</row>
    <row r="35" spans="1:34" ht="20.25" customHeight="1">
      <c r="A35" s="177"/>
      <c r="B35" s="178"/>
      <c r="C35" s="179"/>
      <c r="D35" s="179"/>
      <c r="E35" s="179"/>
      <c r="F35" s="179"/>
      <c r="G35" s="179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</row>
  </sheetData>
  <sheetProtection/>
  <mergeCells count="1">
    <mergeCell ref="A3:H3"/>
  </mergeCells>
  <printOptions horizontalCentered="1"/>
  <pageMargins left="0.75" right="0.36" top="1" bottom="1" header="0.5" footer="0.5"/>
  <pageSetup fitToHeight="1" fitToWidth="1" horizontalDpi="600" verticalDpi="6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23.33203125" style="0" customWidth="1"/>
    <col min="4" max="4" width="14.66015625" style="0" customWidth="1"/>
    <col min="5" max="5" width="12.66015625" style="0" customWidth="1"/>
    <col min="6" max="6" width="14" style="0" customWidth="1"/>
    <col min="7" max="7" width="10.5" style="0" customWidth="1"/>
    <col min="8" max="8" width="9.66015625" style="0" customWidth="1"/>
    <col min="9" max="9" width="11.5" style="0" customWidth="1"/>
    <col min="10" max="10" width="10.66015625" style="0" customWidth="1"/>
    <col min="11" max="11" width="8" style="0" customWidth="1"/>
    <col min="12" max="13" width="11.5" style="0" customWidth="1"/>
    <col min="14" max="14" width="9.33203125" style="0" customWidth="1"/>
  </cols>
  <sheetData>
    <row r="1" spans="1:14" ht="9.7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1" t="s">
        <v>222</v>
      </c>
      <c r="N1" s="123"/>
    </row>
    <row r="2" spans="1:14" ht="22.5" customHeight="1">
      <c r="A2" s="25" t="s">
        <v>223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23"/>
    </row>
    <row r="3" spans="1:14" ht="16.5" customHeight="1">
      <c r="A3" s="118" t="s">
        <v>53</v>
      </c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 t="s">
        <v>5</v>
      </c>
      <c r="N3" s="125"/>
    </row>
    <row r="4" spans="1:14" ht="19.5" customHeight="1">
      <c r="A4" s="127" t="s">
        <v>177</v>
      </c>
      <c r="B4" s="127"/>
      <c r="C4" s="127"/>
      <c r="D4" s="128" t="s">
        <v>224</v>
      </c>
      <c r="E4" s="140" t="s">
        <v>225</v>
      </c>
      <c r="F4" s="140"/>
      <c r="G4" s="140"/>
      <c r="H4" s="140" t="s">
        <v>226</v>
      </c>
      <c r="I4" s="140"/>
      <c r="J4" s="140"/>
      <c r="K4" s="140" t="s">
        <v>227</v>
      </c>
      <c r="L4" s="140"/>
      <c r="M4" s="140"/>
      <c r="N4" s="123"/>
    </row>
    <row r="5" spans="1:14" ht="19.5" customHeight="1">
      <c r="A5" s="128" t="s">
        <v>59</v>
      </c>
      <c r="B5" s="128"/>
      <c r="C5" s="127" t="s">
        <v>228</v>
      </c>
      <c r="D5" s="128"/>
      <c r="E5" s="141" t="s">
        <v>229</v>
      </c>
      <c r="F5" s="142" t="s">
        <v>178</v>
      </c>
      <c r="G5" s="141" t="s">
        <v>179</v>
      </c>
      <c r="H5" s="141" t="s">
        <v>229</v>
      </c>
      <c r="I5" s="141" t="s">
        <v>178</v>
      </c>
      <c r="J5" s="141" t="s">
        <v>179</v>
      </c>
      <c r="K5" s="141" t="s">
        <v>229</v>
      </c>
      <c r="L5" s="141" t="s">
        <v>178</v>
      </c>
      <c r="M5" s="141" t="s">
        <v>179</v>
      </c>
      <c r="N5" s="123"/>
    </row>
    <row r="6" spans="1:14" ht="19.5" customHeight="1">
      <c r="A6" s="132" t="s">
        <v>70</v>
      </c>
      <c r="B6" s="132" t="s">
        <v>71</v>
      </c>
      <c r="C6" s="133"/>
      <c r="D6" s="132"/>
      <c r="E6" s="143"/>
      <c r="F6" s="135"/>
      <c r="G6" s="143"/>
      <c r="H6" s="143"/>
      <c r="I6" s="143"/>
      <c r="J6" s="143"/>
      <c r="K6" s="143"/>
      <c r="L6" s="143"/>
      <c r="M6" s="143"/>
      <c r="N6" s="123"/>
    </row>
    <row r="7" spans="1:14" ht="19.5" customHeight="1">
      <c r="A7" s="54"/>
      <c r="B7" s="54"/>
      <c r="C7" s="54" t="s">
        <v>62</v>
      </c>
      <c r="D7" s="137">
        <v>5285201</v>
      </c>
      <c r="E7" s="137">
        <v>5285201</v>
      </c>
      <c r="F7" s="137">
        <v>5285201</v>
      </c>
      <c r="G7" s="138">
        <v>0</v>
      </c>
      <c r="H7" s="144">
        <v>0</v>
      </c>
      <c r="I7" s="137">
        <v>0</v>
      </c>
      <c r="J7" s="138">
        <v>0</v>
      </c>
      <c r="K7" s="144">
        <v>0</v>
      </c>
      <c r="L7" s="137">
        <v>0</v>
      </c>
      <c r="M7" s="138">
        <v>0</v>
      </c>
      <c r="N7" s="139"/>
    </row>
    <row r="8" spans="1:14" ht="19.5" customHeight="1">
      <c r="A8" s="54" t="s">
        <v>230</v>
      </c>
      <c r="B8" s="54"/>
      <c r="C8" s="54" t="s">
        <v>231</v>
      </c>
      <c r="D8" s="137">
        <v>2715903</v>
      </c>
      <c r="E8" s="137">
        <v>2715903</v>
      </c>
      <c r="F8" s="137">
        <v>2715903</v>
      </c>
      <c r="G8" s="138">
        <v>0</v>
      </c>
      <c r="H8" s="144">
        <v>0</v>
      </c>
      <c r="I8" s="137">
        <v>0</v>
      </c>
      <c r="J8" s="138">
        <v>0</v>
      </c>
      <c r="K8" s="144">
        <v>0</v>
      </c>
      <c r="L8" s="137">
        <v>0</v>
      </c>
      <c r="M8" s="138">
        <v>0</v>
      </c>
      <c r="N8" s="139"/>
    </row>
    <row r="9" spans="1:14" ht="19.5" customHeight="1">
      <c r="A9" s="54" t="s">
        <v>232</v>
      </c>
      <c r="B9" s="54" t="s">
        <v>85</v>
      </c>
      <c r="C9" s="54" t="s">
        <v>233</v>
      </c>
      <c r="D9" s="137">
        <v>1881790</v>
      </c>
      <c r="E9" s="137">
        <v>1881790</v>
      </c>
      <c r="F9" s="137">
        <v>1881790</v>
      </c>
      <c r="G9" s="138">
        <v>0</v>
      </c>
      <c r="H9" s="144">
        <v>0</v>
      </c>
      <c r="I9" s="137">
        <v>0</v>
      </c>
      <c r="J9" s="138">
        <v>0</v>
      </c>
      <c r="K9" s="144">
        <v>0</v>
      </c>
      <c r="L9" s="137">
        <v>0</v>
      </c>
      <c r="M9" s="138">
        <v>0</v>
      </c>
      <c r="N9" s="123"/>
    </row>
    <row r="10" spans="1:13" ht="19.5" customHeight="1">
      <c r="A10" s="54" t="s">
        <v>232</v>
      </c>
      <c r="B10" s="54" t="s">
        <v>107</v>
      </c>
      <c r="C10" s="54" t="s">
        <v>234</v>
      </c>
      <c r="D10" s="137">
        <v>518298</v>
      </c>
      <c r="E10" s="137">
        <v>518298</v>
      </c>
      <c r="F10" s="137">
        <v>518298</v>
      </c>
      <c r="G10" s="138">
        <v>0</v>
      </c>
      <c r="H10" s="144">
        <v>0</v>
      </c>
      <c r="I10" s="137">
        <v>0</v>
      </c>
      <c r="J10" s="138">
        <v>0</v>
      </c>
      <c r="K10" s="144">
        <v>0</v>
      </c>
      <c r="L10" s="137">
        <v>0</v>
      </c>
      <c r="M10" s="138">
        <v>0</v>
      </c>
    </row>
    <row r="11" spans="1:13" ht="19.5" customHeight="1">
      <c r="A11" s="54" t="s">
        <v>232</v>
      </c>
      <c r="B11" s="54" t="s">
        <v>91</v>
      </c>
      <c r="C11" s="54" t="s">
        <v>235</v>
      </c>
      <c r="D11" s="137">
        <v>225815</v>
      </c>
      <c r="E11" s="137">
        <v>225815</v>
      </c>
      <c r="F11" s="137">
        <v>225815</v>
      </c>
      <c r="G11" s="138">
        <v>0</v>
      </c>
      <c r="H11" s="144">
        <v>0</v>
      </c>
      <c r="I11" s="137">
        <v>0</v>
      </c>
      <c r="J11" s="138">
        <v>0</v>
      </c>
      <c r="K11" s="144">
        <v>0</v>
      </c>
      <c r="L11" s="137">
        <v>0</v>
      </c>
      <c r="M11" s="138">
        <v>0</v>
      </c>
    </row>
    <row r="12" spans="1:14" ht="19.5" customHeight="1">
      <c r="A12" s="54" t="s">
        <v>232</v>
      </c>
      <c r="B12" s="54" t="s">
        <v>100</v>
      </c>
      <c r="C12" s="54" t="s">
        <v>236</v>
      </c>
      <c r="D12" s="137">
        <v>90000</v>
      </c>
      <c r="E12" s="137">
        <v>90000</v>
      </c>
      <c r="F12" s="137">
        <v>90000</v>
      </c>
      <c r="G12" s="138">
        <v>0</v>
      </c>
      <c r="H12" s="144">
        <v>0</v>
      </c>
      <c r="I12" s="137">
        <v>0</v>
      </c>
      <c r="J12" s="138">
        <v>0</v>
      </c>
      <c r="K12" s="144">
        <v>0</v>
      </c>
      <c r="L12" s="137">
        <v>0</v>
      </c>
      <c r="M12" s="138">
        <v>0</v>
      </c>
      <c r="N12" s="123"/>
    </row>
    <row r="13" spans="1:13" ht="19.5" customHeight="1">
      <c r="A13" s="54" t="s">
        <v>237</v>
      </c>
      <c r="B13" s="54"/>
      <c r="C13" s="54" t="s">
        <v>238</v>
      </c>
      <c r="D13" s="137">
        <v>875052</v>
      </c>
      <c r="E13" s="137">
        <v>875052</v>
      </c>
      <c r="F13" s="137">
        <v>875052</v>
      </c>
      <c r="G13" s="138">
        <v>0</v>
      </c>
      <c r="H13" s="144">
        <v>0</v>
      </c>
      <c r="I13" s="137">
        <v>0</v>
      </c>
      <c r="J13" s="138">
        <v>0</v>
      </c>
      <c r="K13" s="144">
        <v>0</v>
      </c>
      <c r="L13" s="137">
        <v>0</v>
      </c>
      <c r="M13" s="138">
        <v>0</v>
      </c>
    </row>
    <row r="14" spans="1:13" ht="19.5" customHeight="1">
      <c r="A14" s="54" t="s">
        <v>239</v>
      </c>
      <c r="B14" s="54" t="s">
        <v>85</v>
      </c>
      <c r="C14" s="54" t="s">
        <v>240</v>
      </c>
      <c r="D14" s="137">
        <v>243470</v>
      </c>
      <c r="E14" s="137">
        <v>243470</v>
      </c>
      <c r="F14" s="137">
        <v>243470</v>
      </c>
      <c r="G14" s="138">
        <v>0</v>
      </c>
      <c r="H14" s="144">
        <v>0</v>
      </c>
      <c r="I14" s="137">
        <v>0</v>
      </c>
      <c r="J14" s="138">
        <v>0</v>
      </c>
      <c r="K14" s="144">
        <v>0</v>
      </c>
      <c r="L14" s="137">
        <v>0</v>
      </c>
      <c r="M14" s="138">
        <v>0</v>
      </c>
    </row>
    <row r="15" spans="1:14" ht="19.5" customHeight="1">
      <c r="A15" s="54" t="s">
        <v>239</v>
      </c>
      <c r="B15" s="54" t="s">
        <v>91</v>
      </c>
      <c r="C15" s="54" t="s">
        <v>241</v>
      </c>
      <c r="D15" s="137">
        <v>12000</v>
      </c>
      <c r="E15" s="137">
        <v>12000</v>
      </c>
      <c r="F15" s="137">
        <v>12000</v>
      </c>
      <c r="G15" s="138">
        <v>0</v>
      </c>
      <c r="H15" s="144">
        <v>0</v>
      </c>
      <c r="I15" s="137">
        <v>0</v>
      </c>
      <c r="J15" s="138">
        <v>0</v>
      </c>
      <c r="K15" s="144">
        <v>0</v>
      </c>
      <c r="L15" s="137">
        <v>0</v>
      </c>
      <c r="M15" s="138">
        <v>0</v>
      </c>
      <c r="N15" s="123"/>
    </row>
    <row r="16" spans="1:14" ht="19.5" customHeight="1">
      <c r="A16" s="54" t="s">
        <v>239</v>
      </c>
      <c r="B16" s="54" t="s">
        <v>94</v>
      </c>
      <c r="C16" s="54" t="s">
        <v>242</v>
      </c>
      <c r="D16" s="137">
        <v>25000</v>
      </c>
      <c r="E16" s="137">
        <v>25000</v>
      </c>
      <c r="F16" s="137">
        <v>25000</v>
      </c>
      <c r="G16" s="138">
        <v>0</v>
      </c>
      <c r="H16" s="144">
        <v>0</v>
      </c>
      <c r="I16" s="137">
        <v>0</v>
      </c>
      <c r="J16" s="138">
        <v>0</v>
      </c>
      <c r="K16" s="144">
        <v>0</v>
      </c>
      <c r="L16" s="137">
        <v>0</v>
      </c>
      <c r="M16" s="138">
        <v>0</v>
      </c>
      <c r="N16" s="123"/>
    </row>
    <row r="17" spans="1:13" ht="19.5" customHeight="1">
      <c r="A17" s="54" t="s">
        <v>239</v>
      </c>
      <c r="B17" s="54" t="s">
        <v>116</v>
      </c>
      <c r="C17" s="54" t="s">
        <v>243</v>
      </c>
      <c r="D17" s="137">
        <v>20000</v>
      </c>
      <c r="E17" s="137">
        <v>20000</v>
      </c>
      <c r="F17" s="137">
        <v>20000</v>
      </c>
      <c r="G17" s="138">
        <v>0</v>
      </c>
      <c r="H17" s="144">
        <v>0</v>
      </c>
      <c r="I17" s="137">
        <v>0</v>
      </c>
      <c r="J17" s="138">
        <v>0</v>
      </c>
      <c r="K17" s="144">
        <v>0</v>
      </c>
      <c r="L17" s="137">
        <v>0</v>
      </c>
      <c r="M17" s="138">
        <v>0</v>
      </c>
    </row>
    <row r="18" spans="1:13" ht="19.5" customHeight="1">
      <c r="A18" s="54" t="s">
        <v>239</v>
      </c>
      <c r="B18" s="54" t="s">
        <v>100</v>
      </c>
      <c r="C18" s="54" t="s">
        <v>244</v>
      </c>
      <c r="D18" s="137">
        <v>574582</v>
      </c>
      <c r="E18" s="137">
        <v>574582</v>
      </c>
      <c r="F18" s="137">
        <v>574582</v>
      </c>
      <c r="G18" s="138">
        <v>0</v>
      </c>
      <c r="H18" s="144">
        <v>0</v>
      </c>
      <c r="I18" s="137">
        <v>0</v>
      </c>
      <c r="J18" s="138">
        <v>0</v>
      </c>
      <c r="K18" s="144">
        <v>0</v>
      </c>
      <c r="L18" s="137">
        <v>0</v>
      </c>
      <c r="M18" s="138">
        <v>0</v>
      </c>
    </row>
    <row r="19" spans="1:13" ht="19.5" customHeight="1">
      <c r="A19" s="54" t="s">
        <v>245</v>
      </c>
      <c r="B19" s="54"/>
      <c r="C19" s="54" t="s">
        <v>246</v>
      </c>
      <c r="D19" s="137">
        <v>1694246</v>
      </c>
      <c r="E19" s="137">
        <v>1694246</v>
      </c>
      <c r="F19" s="137">
        <v>1694246</v>
      </c>
      <c r="G19" s="138">
        <v>0</v>
      </c>
      <c r="H19" s="144">
        <v>0</v>
      </c>
      <c r="I19" s="137">
        <v>0</v>
      </c>
      <c r="J19" s="138">
        <v>0</v>
      </c>
      <c r="K19" s="144">
        <v>0</v>
      </c>
      <c r="L19" s="137">
        <v>0</v>
      </c>
      <c r="M19" s="138">
        <v>0</v>
      </c>
    </row>
    <row r="20" spans="1:13" ht="19.5" customHeight="1">
      <c r="A20" s="54" t="s">
        <v>247</v>
      </c>
      <c r="B20" s="54" t="s">
        <v>85</v>
      </c>
      <c r="C20" s="54" t="s">
        <v>248</v>
      </c>
      <c r="D20" s="137">
        <v>1367666</v>
      </c>
      <c r="E20" s="137">
        <v>1367666</v>
      </c>
      <c r="F20" s="137">
        <v>1367666</v>
      </c>
      <c r="G20" s="138">
        <v>0</v>
      </c>
      <c r="H20" s="144">
        <v>0</v>
      </c>
      <c r="I20" s="137">
        <v>0</v>
      </c>
      <c r="J20" s="138">
        <v>0</v>
      </c>
      <c r="K20" s="144">
        <v>0</v>
      </c>
      <c r="L20" s="137">
        <v>0</v>
      </c>
      <c r="M20" s="138">
        <v>0</v>
      </c>
    </row>
    <row r="21" spans="1:13" ht="19.5" customHeight="1">
      <c r="A21" s="54" t="s">
        <v>247</v>
      </c>
      <c r="B21" s="54" t="s">
        <v>100</v>
      </c>
      <c r="C21" s="54" t="s">
        <v>249</v>
      </c>
      <c r="D21" s="137">
        <v>326580</v>
      </c>
      <c r="E21" s="137">
        <v>326580</v>
      </c>
      <c r="F21" s="137">
        <v>326580</v>
      </c>
      <c r="G21" s="138">
        <v>0</v>
      </c>
      <c r="H21" s="144">
        <v>0</v>
      </c>
      <c r="I21" s="137">
        <v>0</v>
      </c>
      <c r="J21" s="138">
        <v>0</v>
      </c>
      <c r="K21" s="144">
        <v>0</v>
      </c>
      <c r="L21" s="137">
        <v>0</v>
      </c>
      <c r="M21" s="138">
        <v>0</v>
      </c>
    </row>
  </sheetData>
  <sheetProtection/>
  <mergeCells count="13">
    <mergeCell ref="A4:C4"/>
    <mergeCell ref="A5:B5"/>
    <mergeCell ref="C5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5" right="0.5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0">
      <selection activeCell="I16" sqref="I16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  <col min="7" max="10" width="9.33203125" style="0" customWidth="1"/>
  </cols>
  <sheetData>
    <row r="1" spans="1:10" ht="9.75" customHeight="1">
      <c r="A1" s="123"/>
      <c r="B1" s="123"/>
      <c r="C1" s="123"/>
      <c r="D1" s="123"/>
      <c r="E1" s="123"/>
      <c r="F1" s="121" t="s">
        <v>222</v>
      </c>
      <c r="G1" s="123"/>
      <c r="H1" s="123"/>
      <c r="I1" s="123"/>
      <c r="J1" s="123"/>
    </row>
    <row r="2" spans="1:10" ht="22.5" customHeight="1">
      <c r="A2" s="25" t="s">
        <v>250</v>
      </c>
      <c r="B2" s="25"/>
      <c r="C2" s="25"/>
      <c r="D2" s="25"/>
      <c r="E2" s="25"/>
      <c r="F2" s="25"/>
      <c r="G2" s="123"/>
      <c r="H2" s="123"/>
      <c r="I2" s="123"/>
      <c r="J2" s="123"/>
    </row>
    <row r="3" spans="1:10" ht="16.5" customHeight="1">
      <c r="A3" s="118" t="s">
        <v>53</v>
      </c>
      <c r="B3" s="124"/>
      <c r="C3" s="125"/>
      <c r="D3" s="125"/>
      <c r="E3" s="125"/>
      <c r="F3" s="126" t="s">
        <v>5</v>
      </c>
      <c r="G3" s="125"/>
      <c r="H3" s="125"/>
      <c r="I3" s="125"/>
      <c r="J3" s="125"/>
    </row>
    <row r="4" spans="1:10" ht="19.5" customHeight="1">
      <c r="A4" s="127" t="s">
        <v>177</v>
      </c>
      <c r="B4" s="127"/>
      <c r="C4" s="127"/>
      <c r="D4" s="128" t="s">
        <v>224</v>
      </c>
      <c r="E4" s="129" t="s">
        <v>251</v>
      </c>
      <c r="F4" s="129"/>
      <c r="G4" s="123"/>
      <c r="H4" s="123"/>
      <c r="I4" s="123"/>
      <c r="J4" s="123"/>
    </row>
    <row r="5" spans="1:10" ht="19.5" customHeight="1">
      <c r="A5" s="128" t="s">
        <v>59</v>
      </c>
      <c r="B5" s="128"/>
      <c r="C5" s="127" t="s">
        <v>228</v>
      </c>
      <c r="D5" s="128"/>
      <c r="E5" s="130" t="s">
        <v>252</v>
      </c>
      <c r="F5" s="131" t="s">
        <v>253</v>
      </c>
      <c r="G5" s="123"/>
      <c r="H5" s="123"/>
      <c r="I5" s="123"/>
      <c r="J5" s="123"/>
    </row>
    <row r="6" spans="1:10" ht="19.5" customHeight="1">
      <c r="A6" s="132" t="s">
        <v>70</v>
      </c>
      <c r="B6" s="132" t="s">
        <v>71</v>
      </c>
      <c r="C6" s="133"/>
      <c r="D6" s="132"/>
      <c r="E6" s="134"/>
      <c r="F6" s="135"/>
      <c r="G6" s="123"/>
      <c r="H6" s="123"/>
      <c r="I6" s="123"/>
      <c r="J6" s="123"/>
    </row>
    <row r="7" spans="1:10" ht="19.5" customHeight="1">
      <c r="A7" s="54"/>
      <c r="B7" s="19"/>
      <c r="C7" s="136" t="s">
        <v>62</v>
      </c>
      <c r="D7" s="137">
        <v>5285201</v>
      </c>
      <c r="E7" s="137">
        <v>4410149</v>
      </c>
      <c r="F7" s="138">
        <v>875052</v>
      </c>
      <c r="G7" s="139"/>
      <c r="H7" s="123"/>
      <c r="I7" s="123"/>
      <c r="J7" s="123"/>
    </row>
    <row r="8" spans="1:10" ht="19.5" customHeight="1">
      <c r="A8" s="54" t="s">
        <v>254</v>
      </c>
      <c r="B8" s="19"/>
      <c r="C8" s="136" t="s">
        <v>255</v>
      </c>
      <c r="D8" s="137">
        <v>2715903</v>
      </c>
      <c r="E8" s="137">
        <v>2715903</v>
      </c>
      <c r="F8" s="138">
        <v>0</v>
      </c>
      <c r="G8" s="123"/>
      <c r="H8" s="139"/>
      <c r="I8" s="123"/>
      <c r="J8" s="139"/>
    </row>
    <row r="9" spans="1:10" ht="19.5" customHeight="1">
      <c r="A9" s="54" t="s">
        <v>256</v>
      </c>
      <c r="B9" s="19" t="s">
        <v>85</v>
      </c>
      <c r="C9" s="136" t="s">
        <v>257</v>
      </c>
      <c r="D9" s="137">
        <v>996516</v>
      </c>
      <c r="E9" s="137">
        <v>996516</v>
      </c>
      <c r="F9" s="138">
        <v>0</v>
      </c>
      <c r="G9" s="123"/>
      <c r="H9" s="123"/>
      <c r="I9" s="123"/>
      <c r="J9" s="123"/>
    </row>
    <row r="10" spans="1:6" ht="19.5" customHeight="1">
      <c r="A10" s="54" t="s">
        <v>256</v>
      </c>
      <c r="B10" s="19" t="s">
        <v>107</v>
      </c>
      <c r="C10" s="136" t="s">
        <v>258</v>
      </c>
      <c r="D10" s="137">
        <v>344244</v>
      </c>
      <c r="E10" s="137">
        <v>344244</v>
      </c>
      <c r="F10" s="138">
        <v>0</v>
      </c>
    </row>
    <row r="11" spans="1:6" ht="19.5" customHeight="1">
      <c r="A11" s="54" t="s">
        <v>256</v>
      </c>
      <c r="B11" s="19" t="s">
        <v>91</v>
      </c>
      <c r="C11" s="136" t="s">
        <v>259</v>
      </c>
      <c r="D11" s="137">
        <v>26041</v>
      </c>
      <c r="E11" s="137">
        <v>26041</v>
      </c>
      <c r="F11" s="138">
        <v>0</v>
      </c>
    </row>
    <row r="12" spans="1:10" ht="19.5" customHeight="1">
      <c r="A12" s="54" t="s">
        <v>256</v>
      </c>
      <c r="B12" s="19" t="s">
        <v>107</v>
      </c>
      <c r="C12" s="136" t="s">
        <v>260</v>
      </c>
      <c r="D12" s="137">
        <v>154497</v>
      </c>
      <c r="E12" s="137">
        <v>154497</v>
      </c>
      <c r="F12" s="138">
        <v>0</v>
      </c>
      <c r="G12" s="123"/>
      <c r="H12" s="123"/>
      <c r="I12" s="123"/>
      <c r="J12" s="123"/>
    </row>
    <row r="13" spans="1:6" ht="19.5" customHeight="1">
      <c r="A13" s="54" t="s">
        <v>256</v>
      </c>
      <c r="B13" s="19" t="s">
        <v>85</v>
      </c>
      <c r="C13" s="136" t="s">
        <v>260</v>
      </c>
      <c r="D13" s="137">
        <v>360492</v>
      </c>
      <c r="E13" s="137">
        <v>360492</v>
      </c>
      <c r="F13" s="138">
        <v>0</v>
      </c>
    </row>
    <row r="14" spans="1:10" ht="19.5" customHeight="1">
      <c r="A14" s="54" t="s">
        <v>256</v>
      </c>
      <c r="B14" s="19" t="s">
        <v>159</v>
      </c>
      <c r="C14" s="136" t="s">
        <v>261</v>
      </c>
      <c r="D14" s="137">
        <v>376358</v>
      </c>
      <c r="E14" s="137">
        <v>376358</v>
      </c>
      <c r="F14" s="138">
        <v>0</v>
      </c>
      <c r="G14" s="123"/>
      <c r="H14" s="123"/>
      <c r="I14" s="123"/>
      <c r="J14" s="123"/>
    </row>
    <row r="15" spans="1:10" ht="19.5" customHeight="1">
      <c r="A15" s="54" t="s">
        <v>256</v>
      </c>
      <c r="B15" s="19" t="s">
        <v>262</v>
      </c>
      <c r="C15" s="136" t="s">
        <v>263</v>
      </c>
      <c r="D15" s="137">
        <v>98675</v>
      </c>
      <c r="E15" s="137">
        <v>98675</v>
      </c>
      <c r="F15" s="138">
        <v>0</v>
      </c>
      <c r="G15" s="123"/>
      <c r="H15" s="123"/>
      <c r="I15" s="123"/>
      <c r="J15" s="123"/>
    </row>
    <row r="16" spans="1:10" ht="19.5" customHeight="1">
      <c r="A16" s="54" t="s">
        <v>256</v>
      </c>
      <c r="B16" s="19" t="s">
        <v>133</v>
      </c>
      <c r="C16" s="136" t="s">
        <v>264</v>
      </c>
      <c r="D16" s="137">
        <v>43265</v>
      </c>
      <c r="E16" s="137">
        <v>43265</v>
      </c>
      <c r="F16" s="138">
        <v>0</v>
      </c>
      <c r="G16" s="123"/>
      <c r="H16" s="123"/>
      <c r="I16" s="123"/>
      <c r="J16" s="123"/>
    </row>
    <row r="17" spans="1:6" ht="19.5" customHeight="1">
      <c r="A17" s="54" t="s">
        <v>256</v>
      </c>
      <c r="B17" s="19" t="s">
        <v>265</v>
      </c>
      <c r="C17" s="136" t="s">
        <v>235</v>
      </c>
      <c r="D17" s="137">
        <v>225815</v>
      </c>
      <c r="E17" s="137">
        <v>225815</v>
      </c>
      <c r="F17" s="138">
        <v>0</v>
      </c>
    </row>
    <row r="18" spans="1:6" ht="19.5" customHeight="1">
      <c r="A18" s="54" t="s">
        <v>256</v>
      </c>
      <c r="B18" s="19" t="s">
        <v>266</v>
      </c>
      <c r="C18" s="136" t="s">
        <v>236</v>
      </c>
      <c r="D18" s="137">
        <v>90000</v>
      </c>
      <c r="E18" s="137">
        <v>90000</v>
      </c>
      <c r="F18" s="138">
        <v>0</v>
      </c>
    </row>
    <row r="19" spans="1:6" ht="19.5" customHeight="1">
      <c r="A19" s="54" t="s">
        <v>267</v>
      </c>
      <c r="B19" s="19"/>
      <c r="C19" s="136" t="s">
        <v>268</v>
      </c>
      <c r="D19" s="137">
        <v>875052</v>
      </c>
      <c r="E19" s="137">
        <v>0</v>
      </c>
      <c r="F19" s="138">
        <v>875052</v>
      </c>
    </row>
    <row r="20" spans="1:10" ht="19.5" customHeight="1">
      <c r="A20" s="54" t="s">
        <v>269</v>
      </c>
      <c r="B20" s="19" t="s">
        <v>85</v>
      </c>
      <c r="C20" s="136" t="s">
        <v>270</v>
      </c>
      <c r="D20" s="137">
        <v>54600</v>
      </c>
      <c r="E20" s="137">
        <v>0</v>
      </c>
      <c r="F20" s="138">
        <v>54600</v>
      </c>
      <c r="G20" s="123"/>
      <c r="H20" s="123"/>
      <c r="I20" s="123"/>
      <c r="J20" s="123"/>
    </row>
    <row r="21" spans="1:10" ht="19.5" customHeight="1">
      <c r="A21" s="54" t="s">
        <v>269</v>
      </c>
      <c r="B21" s="19" t="s">
        <v>271</v>
      </c>
      <c r="C21" s="136" t="s">
        <v>272</v>
      </c>
      <c r="D21" s="137">
        <v>70000</v>
      </c>
      <c r="E21" s="137">
        <v>0</v>
      </c>
      <c r="F21" s="138">
        <v>70000</v>
      </c>
      <c r="G21" s="123"/>
      <c r="H21" s="123"/>
      <c r="I21" s="123"/>
      <c r="J21" s="123"/>
    </row>
    <row r="22" spans="1:6" ht="19.5" customHeight="1">
      <c r="A22" s="54" t="s">
        <v>269</v>
      </c>
      <c r="B22" s="19" t="s">
        <v>273</v>
      </c>
      <c r="C22" s="136" t="s">
        <v>241</v>
      </c>
      <c r="D22" s="137">
        <v>12000</v>
      </c>
      <c r="E22" s="137">
        <v>0</v>
      </c>
      <c r="F22" s="138">
        <v>12000</v>
      </c>
    </row>
    <row r="23" spans="1:6" ht="19.5" customHeight="1">
      <c r="A23" s="54" t="s">
        <v>269</v>
      </c>
      <c r="B23" s="19" t="s">
        <v>274</v>
      </c>
      <c r="C23" s="136" t="s">
        <v>242</v>
      </c>
      <c r="D23" s="137">
        <v>25000</v>
      </c>
      <c r="E23" s="137">
        <v>0</v>
      </c>
      <c r="F23" s="138">
        <v>25000</v>
      </c>
    </row>
    <row r="24" spans="1:6" ht="19.5" customHeight="1">
      <c r="A24" s="54" t="s">
        <v>269</v>
      </c>
      <c r="B24" s="19" t="s">
        <v>275</v>
      </c>
      <c r="C24" s="136" t="s">
        <v>276</v>
      </c>
      <c r="D24" s="137">
        <v>34270</v>
      </c>
      <c r="E24" s="137">
        <v>0</v>
      </c>
      <c r="F24" s="138">
        <v>34270</v>
      </c>
    </row>
    <row r="25" spans="1:6" ht="19.5" customHeight="1">
      <c r="A25" s="54" t="s">
        <v>269</v>
      </c>
      <c r="B25" s="19" t="s">
        <v>277</v>
      </c>
      <c r="C25" s="136" t="s">
        <v>243</v>
      </c>
      <c r="D25" s="137">
        <v>20000</v>
      </c>
      <c r="E25" s="137">
        <v>0</v>
      </c>
      <c r="F25" s="138">
        <v>20000</v>
      </c>
    </row>
    <row r="26" spans="1:6" ht="19.5" customHeight="1">
      <c r="A26" s="54" t="s">
        <v>269</v>
      </c>
      <c r="B26" s="19" t="s">
        <v>124</v>
      </c>
      <c r="C26" s="136" t="s">
        <v>278</v>
      </c>
      <c r="D26" s="137">
        <v>84600</v>
      </c>
      <c r="E26" s="137">
        <v>0</v>
      </c>
      <c r="F26" s="138">
        <v>84600</v>
      </c>
    </row>
    <row r="27" spans="1:6" ht="19.5" customHeight="1">
      <c r="A27" s="54" t="s">
        <v>269</v>
      </c>
      <c r="B27" s="19" t="s">
        <v>279</v>
      </c>
      <c r="C27" s="136" t="s">
        <v>244</v>
      </c>
      <c r="D27" s="137">
        <v>574582</v>
      </c>
      <c r="E27" s="137">
        <v>0</v>
      </c>
      <c r="F27" s="138">
        <v>574582</v>
      </c>
    </row>
    <row r="28" spans="1:6" ht="19.5" customHeight="1">
      <c r="A28" s="54" t="s">
        <v>280</v>
      </c>
      <c r="B28" s="19"/>
      <c r="C28" s="136" t="s">
        <v>246</v>
      </c>
      <c r="D28" s="137">
        <v>1694246</v>
      </c>
      <c r="E28" s="137">
        <v>1694246</v>
      </c>
      <c r="F28" s="138">
        <v>0</v>
      </c>
    </row>
    <row r="29" spans="1:6" ht="19.5" customHeight="1">
      <c r="A29" s="54" t="s">
        <v>281</v>
      </c>
      <c r="B29" s="19" t="s">
        <v>111</v>
      </c>
      <c r="C29" s="136" t="s">
        <v>282</v>
      </c>
      <c r="D29" s="137">
        <v>1264886</v>
      </c>
      <c r="E29" s="137">
        <v>1264886</v>
      </c>
      <c r="F29" s="138">
        <v>0</v>
      </c>
    </row>
    <row r="30" spans="1:6" ht="19.5" customHeight="1">
      <c r="A30" s="54" t="s">
        <v>281</v>
      </c>
      <c r="B30" s="19" t="s">
        <v>94</v>
      </c>
      <c r="C30" s="136" t="s">
        <v>283</v>
      </c>
      <c r="D30" s="137">
        <v>102240</v>
      </c>
      <c r="E30" s="137">
        <v>102240</v>
      </c>
      <c r="F30" s="138">
        <v>0</v>
      </c>
    </row>
    <row r="31" spans="1:6" ht="19.5" customHeight="1">
      <c r="A31" s="54" t="s">
        <v>281</v>
      </c>
      <c r="B31" s="19" t="s">
        <v>262</v>
      </c>
      <c r="C31" s="136" t="s">
        <v>284</v>
      </c>
      <c r="D31" s="137">
        <v>540</v>
      </c>
      <c r="E31" s="137">
        <v>540</v>
      </c>
      <c r="F31" s="138">
        <v>0</v>
      </c>
    </row>
    <row r="32" spans="1:6" ht="19.5" customHeight="1">
      <c r="A32" s="54" t="s">
        <v>281</v>
      </c>
      <c r="B32" s="19" t="s">
        <v>274</v>
      </c>
      <c r="C32" s="136" t="s">
        <v>285</v>
      </c>
      <c r="D32" s="137">
        <v>326580</v>
      </c>
      <c r="E32" s="137">
        <v>326580</v>
      </c>
      <c r="F32" s="138">
        <v>0</v>
      </c>
    </row>
  </sheetData>
  <sheetProtection/>
  <mergeCells count="6">
    <mergeCell ref="A4:C4"/>
    <mergeCell ref="A5:B5"/>
    <mergeCell ref="C5:C6"/>
    <mergeCell ref="D4:D6"/>
    <mergeCell ref="E5:E6"/>
    <mergeCell ref="F5:F6"/>
  </mergeCells>
  <printOptions horizontalCentered="1"/>
  <pageMargins left="0.36" right="0.36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6.16015625" style="0" customWidth="1"/>
    <col min="3" max="3" width="5.5" style="0" customWidth="1"/>
    <col min="4" max="4" width="9.16015625" style="0" customWidth="1"/>
    <col min="5" max="5" width="39.5" style="0" customWidth="1"/>
    <col min="6" max="9" width="15" style="0" customWidth="1"/>
    <col min="10" max="10" width="9.66015625" style="0" customWidth="1"/>
    <col min="11" max="11" width="9.83203125" style="0" customWidth="1"/>
    <col min="12" max="12" width="9" style="0" customWidth="1"/>
    <col min="13" max="13" width="10.83203125" style="0" customWidth="1"/>
    <col min="14" max="14" width="10.16015625" style="0" customWidth="1"/>
    <col min="15" max="15" width="8.83203125" style="0" customWidth="1"/>
    <col min="16" max="16" width="10.16015625" style="0" customWidth="1"/>
  </cols>
  <sheetData>
    <row r="1" spans="1:16" ht="19.5" customHeight="1">
      <c r="A1" s="68"/>
      <c r="B1" s="69"/>
      <c r="C1" s="69"/>
      <c r="D1" s="69"/>
      <c r="E1" s="69"/>
      <c r="P1" s="121" t="s">
        <v>286</v>
      </c>
    </row>
    <row r="2" spans="1:16" ht="19.5" customHeight="1">
      <c r="A2" s="70" t="s">
        <v>287</v>
      </c>
      <c r="B2" s="70"/>
      <c r="C2" s="70"/>
      <c r="D2" s="70"/>
      <c r="E2" s="70"/>
      <c r="F2" s="70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9.5" customHeight="1">
      <c r="A3" s="118" t="s">
        <v>53</v>
      </c>
      <c r="B3" s="72"/>
      <c r="C3" s="72"/>
      <c r="D3" s="72"/>
      <c r="E3" s="72"/>
      <c r="G3" s="91"/>
      <c r="P3" s="122" t="s">
        <v>5</v>
      </c>
    </row>
    <row r="4" spans="1:16" ht="19.5" customHeight="1">
      <c r="A4" s="75" t="s">
        <v>177</v>
      </c>
      <c r="B4" s="76"/>
      <c r="C4" s="76"/>
      <c r="D4" s="76"/>
      <c r="E4" s="77"/>
      <c r="F4" s="52" t="s">
        <v>56</v>
      </c>
      <c r="G4" s="119" t="s">
        <v>255</v>
      </c>
      <c r="H4" s="119" t="s">
        <v>268</v>
      </c>
      <c r="I4" s="119" t="s">
        <v>288</v>
      </c>
      <c r="J4" s="119" t="s">
        <v>289</v>
      </c>
      <c r="K4" s="119" t="s">
        <v>290</v>
      </c>
      <c r="L4" s="119" t="s">
        <v>291</v>
      </c>
      <c r="M4" s="119" t="s">
        <v>292</v>
      </c>
      <c r="N4" s="14" t="s">
        <v>293</v>
      </c>
      <c r="O4" s="119" t="s">
        <v>294</v>
      </c>
      <c r="P4" s="119" t="s">
        <v>220</v>
      </c>
    </row>
    <row r="5" spans="1:16" ht="19.5" customHeight="1">
      <c r="A5" s="80" t="s">
        <v>59</v>
      </c>
      <c r="B5" s="80"/>
      <c r="C5" s="81"/>
      <c r="D5" s="52" t="s">
        <v>180</v>
      </c>
      <c r="E5" s="52" t="s">
        <v>295</v>
      </c>
      <c r="F5" s="52"/>
      <c r="G5" s="119"/>
      <c r="H5" s="119"/>
      <c r="I5" s="119"/>
      <c r="J5" s="119"/>
      <c r="K5" s="119"/>
      <c r="L5" s="119"/>
      <c r="M5" s="119"/>
      <c r="N5" s="14"/>
      <c r="O5" s="119"/>
      <c r="P5" s="119"/>
    </row>
    <row r="6" spans="1:16" ht="30.75" customHeight="1">
      <c r="A6" s="83" t="s">
        <v>70</v>
      </c>
      <c r="B6" s="84" t="s">
        <v>71</v>
      </c>
      <c r="C6" s="85" t="s">
        <v>72</v>
      </c>
      <c r="D6" s="60"/>
      <c r="E6" s="60"/>
      <c r="F6" s="60"/>
      <c r="G6" s="120"/>
      <c r="H6" s="120"/>
      <c r="I6" s="120"/>
      <c r="J6" s="120"/>
      <c r="K6" s="120"/>
      <c r="L6" s="120"/>
      <c r="M6" s="120"/>
      <c r="N6" s="18"/>
      <c r="O6" s="120"/>
      <c r="P6" s="120"/>
    </row>
    <row r="7" spans="1:16" ht="19.5" customHeight="1">
      <c r="A7" s="55"/>
      <c r="B7" s="55"/>
      <c r="C7" s="56"/>
      <c r="D7" s="114"/>
      <c r="E7" s="20" t="s">
        <v>62</v>
      </c>
      <c r="F7" s="46">
        <v>5285201</v>
      </c>
      <c r="G7" s="86">
        <v>2715903</v>
      </c>
      <c r="H7" s="43">
        <v>875052</v>
      </c>
      <c r="I7" s="43">
        <v>1694246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6">
        <v>0</v>
      </c>
    </row>
    <row r="8" spans="1:16" ht="19.5" customHeight="1">
      <c r="A8" s="55"/>
      <c r="B8" s="55"/>
      <c r="C8" s="56"/>
      <c r="D8" s="114" t="s">
        <v>81</v>
      </c>
      <c r="E8" s="20" t="s">
        <v>0</v>
      </c>
      <c r="F8" s="46">
        <v>5285201</v>
      </c>
      <c r="G8" s="86">
        <v>2715903</v>
      </c>
      <c r="H8" s="43">
        <v>875052</v>
      </c>
      <c r="I8" s="43">
        <v>1694246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6">
        <v>0</v>
      </c>
    </row>
    <row r="9" spans="1:16" ht="19.5" customHeight="1">
      <c r="A9" s="55" t="s">
        <v>82</v>
      </c>
      <c r="B9" s="55"/>
      <c r="C9" s="56"/>
      <c r="D9" s="114"/>
      <c r="E9" s="20" t="s">
        <v>83</v>
      </c>
      <c r="F9" s="46">
        <v>1262843</v>
      </c>
      <c r="G9" s="86">
        <v>837985</v>
      </c>
      <c r="H9" s="43">
        <v>387670</v>
      </c>
      <c r="I9" s="43">
        <v>37188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6">
        <v>0</v>
      </c>
    </row>
    <row r="10" spans="1:16" ht="19.5" customHeight="1">
      <c r="A10" s="55"/>
      <c r="B10" s="55" t="s">
        <v>85</v>
      </c>
      <c r="C10" s="56"/>
      <c r="D10" s="114"/>
      <c r="E10" s="20" t="s">
        <v>86</v>
      </c>
      <c r="F10" s="46">
        <v>76851</v>
      </c>
      <c r="G10" s="86">
        <v>76851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6">
        <v>0</v>
      </c>
    </row>
    <row r="11" spans="1:16" ht="19.5" customHeight="1">
      <c r="A11" s="55" t="s">
        <v>84</v>
      </c>
      <c r="B11" s="55" t="s">
        <v>88</v>
      </c>
      <c r="C11" s="56" t="s">
        <v>85</v>
      </c>
      <c r="D11" s="114" t="s">
        <v>89</v>
      </c>
      <c r="E11" s="20" t="s">
        <v>90</v>
      </c>
      <c r="F11" s="46">
        <v>76851</v>
      </c>
      <c r="G11" s="86">
        <v>76851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6">
        <v>0</v>
      </c>
    </row>
    <row r="12" spans="1:16" ht="19.5" customHeight="1">
      <c r="A12" s="55"/>
      <c r="B12" s="55" t="s">
        <v>91</v>
      </c>
      <c r="C12" s="56"/>
      <c r="D12" s="114"/>
      <c r="E12" s="20" t="s">
        <v>92</v>
      </c>
      <c r="F12" s="46">
        <v>931361</v>
      </c>
      <c r="G12" s="86">
        <v>586503</v>
      </c>
      <c r="H12" s="43">
        <v>307670</v>
      </c>
      <c r="I12" s="43">
        <v>37188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6">
        <v>0</v>
      </c>
    </row>
    <row r="13" spans="1:16" ht="19.5" customHeight="1">
      <c r="A13" s="55" t="s">
        <v>84</v>
      </c>
      <c r="B13" s="55" t="s">
        <v>93</v>
      </c>
      <c r="C13" s="56" t="s">
        <v>85</v>
      </c>
      <c r="D13" s="114" t="s">
        <v>89</v>
      </c>
      <c r="E13" s="20" t="s">
        <v>90</v>
      </c>
      <c r="F13" s="46">
        <v>931361</v>
      </c>
      <c r="G13" s="86">
        <v>586503</v>
      </c>
      <c r="H13" s="43">
        <v>307670</v>
      </c>
      <c r="I13" s="43">
        <v>37188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6">
        <v>0</v>
      </c>
    </row>
    <row r="14" spans="1:16" ht="19.5" customHeight="1">
      <c r="A14" s="55"/>
      <c r="B14" s="55" t="s">
        <v>94</v>
      </c>
      <c r="C14" s="56"/>
      <c r="D14" s="114"/>
      <c r="E14" s="20" t="s">
        <v>95</v>
      </c>
      <c r="F14" s="46">
        <v>49524</v>
      </c>
      <c r="G14" s="86">
        <v>49524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6">
        <v>0</v>
      </c>
    </row>
    <row r="15" spans="1:16" ht="19.5" customHeight="1">
      <c r="A15" s="55" t="s">
        <v>84</v>
      </c>
      <c r="B15" s="55" t="s">
        <v>96</v>
      </c>
      <c r="C15" s="56" t="s">
        <v>85</v>
      </c>
      <c r="D15" s="114" t="s">
        <v>89</v>
      </c>
      <c r="E15" s="20" t="s">
        <v>90</v>
      </c>
      <c r="F15" s="46">
        <v>49524</v>
      </c>
      <c r="G15" s="86">
        <v>49524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6">
        <v>0</v>
      </c>
    </row>
    <row r="16" spans="1:16" ht="19.5" customHeight="1">
      <c r="A16" s="55"/>
      <c r="B16" s="55" t="s">
        <v>97</v>
      </c>
      <c r="C16" s="56"/>
      <c r="D16" s="114"/>
      <c r="E16" s="20" t="s">
        <v>98</v>
      </c>
      <c r="F16" s="46">
        <v>125107</v>
      </c>
      <c r="G16" s="86">
        <v>125107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6">
        <v>0</v>
      </c>
    </row>
    <row r="17" spans="1:16" ht="19.5" customHeight="1">
      <c r="A17" s="55" t="s">
        <v>84</v>
      </c>
      <c r="B17" s="55" t="s">
        <v>99</v>
      </c>
      <c r="C17" s="56" t="s">
        <v>85</v>
      </c>
      <c r="D17" s="114" t="s">
        <v>89</v>
      </c>
      <c r="E17" s="20" t="s">
        <v>90</v>
      </c>
      <c r="F17" s="46">
        <v>125107</v>
      </c>
      <c r="G17" s="86">
        <v>125107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6">
        <v>0</v>
      </c>
    </row>
    <row r="18" spans="1:16" ht="19.5" customHeight="1">
      <c r="A18" s="55"/>
      <c r="B18" s="55" t="s">
        <v>100</v>
      </c>
      <c r="C18" s="56"/>
      <c r="D18" s="114"/>
      <c r="E18" s="20" t="s">
        <v>101</v>
      </c>
      <c r="F18" s="46">
        <v>80000</v>
      </c>
      <c r="G18" s="86">
        <v>0</v>
      </c>
      <c r="H18" s="43">
        <v>80000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6">
        <v>0</v>
      </c>
    </row>
    <row r="19" spans="1:16" ht="19.5" customHeight="1">
      <c r="A19" s="55" t="s">
        <v>84</v>
      </c>
      <c r="B19" s="55" t="s">
        <v>102</v>
      </c>
      <c r="C19" s="56" t="s">
        <v>100</v>
      </c>
      <c r="D19" s="114" t="s">
        <v>89</v>
      </c>
      <c r="E19" s="20" t="s">
        <v>103</v>
      </c>
      <c r="F19" s="46">
        <v>80000</v>
      </c>
      <c r="G19" s="86">
        <v>0</v>
      </c>
      <c r="H19" s="43">
        <v>80000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6">
        <v>0</v>
      </c>
    </row>
    <row r="20" spans="1:16" ht="19.5" customHeight="1">
      <c r="A20" s="55" t="s">
        <v>104</v>
      </c>
      <c r="B20" s="55"/>
      <c r="C20" s="56"/>
      <c r="D20" s="114"/>
      <c r="E20" s="20" t="s">
        <v>105</v>
      </c>
      <c r="F20" s="46">
        <v>726214</v>
      </c>
      <c r="G20" s="86">
        <v>389514</v>
      </c>
      <c r="H20" s="43">
        <v>0</v>
      </c>
      <c r="I20" s="43">
        <v>336700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6">
        <v>0</v>
      </c>
    </row>
    <row r="21" spans="1:16" ht="19.5" customHeight="1">
      <c r="A21" s="55"/>
      <c r="B21" s="55" t="s">
        <v>107</v>
      </c>
      <c r="C21" s="56"/>
      <c r="D21" s="114"/>
      <c r="E21" s="20" t="s">
        <v>108</v>
      </c>
      <c r="F21" s="46">
        <v>98880</v>
      </c>
      <c r="G21" s="86">
        <v>0</v>
      </c>
      <c r="H21" s="43">
        <v>0</v>
      </c>
      <c r="I21" s="43">
        <v>98880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6">
        <v>0</v>
      </c>
    </row>
    <row r="22" spans="1:16" ht="19.5" customHeight="1">
      <c r="A22" s="55" t="s">
        <v>106</v>
      </c>
      <c r="B22" s="55" t="s">
        <v>110</v>
      </c>
      <c r="C22" s="56" t="s">
        <v>111</v>
      </c>
      <c r="D22" s="114" t="s">
        <v>89</v>
      </c>
      <c r="E22" s="20" t="s">
        <v>112</v>
      </c>
      <c r="F22" s="46">
        <v>98880</v>
      </c>
      <c r="G22" s="86">
        <v>0</v>
      </c>
      <c r="H22" s="43">
        <v>0</v>
      </c>
      <c r="I22" s="43">
        <v>98880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6">
        <v>0</v>
      </c>
    </row>
    <row r="23" spans="1:16" ht="19.5" customHeight="1">
      <c r="A23" s="55"/>
      <c r="B23" s="55" t="s">
        <v>111</v>
      </c>
      <c r="C23" s="56"/>
      <c r="D23" s="114"/>
      <c r="E23" s="20" t="s">
        <v>113</v>
      </c>
      <c r="F23" s="46">
        <v>376358</v>
      </c>
      <c r="G23" s="86">
        <v>376358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6">
        <v>0</v>
      </c>
    </row>
    <row r="24" spans="1:16" ht="19.5" customHeight="1">
      <c r="A24" s="55" t="s">
        <v>106</v>
      </c>
      <c r="B24" s="55" t="s">
        <v>114</v>
      </c>
      <c r="C24" s="56" t="s">
        <v>111</v>
      </c>
      <c r="D24" s="114" t="s">
        <v>89</v>
      </c>
      <c r="E24" s="20" t="s">
        <v>115</v>
      </c>
      <c r="F24" s="46">
        <v>376358</v>
      </c>
      <c r="G24" s="86">
        <v>376358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6">
        <v>0</v>
      </c>
    </row>
    <row r="25" spans="1:16" ht="19.5" customHeight="1">
      <c r="A25" s="55"/>
      <c r="B25" s="55" t="s">
        <v>116</v>
      </c>
      <c r="C25" s="56"/>
      <c r="D25" s="114"/>
      <c r="E25" s="20" t="s">
        <v>117</v>
      </c>
      <c r="F25" s="46">
        <v>31580</v>
      </c>
      <c r="G25" s="86">
        <v>0</v>
      </c>
      <c r="H25" s="43">
        <v>0</v>
      </c>
      <c r="I25" s="43">
        <v>31580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6">
        <v>0</v>
      </c>
    </row>
    <row r="26" spans="1:16" ht="19.5" customHeight="1">
      <c r="A26" s="55" t="s">
        <v>106</v>
      </c>
      <c r="B26" s="55" t="s">
        <v>118</v>
      </c>
      <c r="C26" s="56" t="s">
        <v>111</v>
      </c>
      <c r="D26" s="114" t="s">
        <v>89</v>
      </c>
      <c r="E26" s="20" t="s">
        <v>119</v>
      </c>
      <c r="F26" s="46">
        <v>31580</v>
      </c>
      <c r="G26" s="86">
        <v>0</v>
      </c>
      <c r="H26" s="43">
        <v>0</v>
      </c>
      <c r="I26" s="43">
        <v>31580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6">
        <v>0</v>
      </c>
    </row>
    <row r="27" spans="1:16" ht="19.5" customHeight="1">
      <c r="A27" s="55"/>
      <c r="B27" s="55" t="s">
        <v>120</v>
      </c>
      <c r="C27" s="56"/>
      <c r="D27" s="114"/>
      <c r="E27" s="20" t="s">
        <v>121</v>
      </c>
      <c r="F27" s="46">
        <v>102240</v>
      </c>
      <c r="G27" s="86">
        <v>0</v>
      </c>
      <c r="H27" s="43">
        <v>0</v>
      </c>
      <c r="I27" s="43">
        <v>102240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6">
        <v>0</v>
      </c>
    </row>
    <row r="28" spans="1:16" ht="19.5" customHeight="1">
      <c r="A28" s="55" t="s">
        <v>106</v>
      </c>
      <c r="B28" s="55" t="s">
        <v>122</v>
      </c>
      <c r="C28" s="56" t="s">
        <v>107</v>
      </c>
      <c r="D28" s="114" t="s">
        <v>89</v>
      </c>
      <c r="E28" s="20" t="s">
        <v>123</v>
      </c>
      <c r="F28" s="46">
        <v>102240</v>
      </c>
      <c r="G28" s="86">
        <v>0</v>
      </c>
      <c r="H28" s="43">
        <v>0</v>
      </c>
      <c r="I28" s="43">
        <v>102240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6">
        <v>0</v>
      </c>
    </row>
    <row r="29" spans="1:16" ht="19.5" customHeight="1">
      <c r="A29" s="55"/>
      <c r="B29" s="55" t="s">
        <v>124</v>
      </c>
      <c r="C29" s="56"/>
      <c r="D29" s="114"/>
      <c r="E29" s="20" t="s">
        <v>125</v>
      </c>
      <c r="F29" s="46">
        <v>104000</v>
      </c>
      <c r="G29" s="86">
        <v>0</v>
      </c>
      <c r="H29" s="43">
        <v>0</v>
      </c>
      <c r="I29" s="43">
        <v>104000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6">
        <v>0</v>
      </c>
    </row>
    <row r="30" spans="1:16" ht="19.5" customHeight="1">
      <c r="A30" s="55" t="s">
        <v>106</v>
      </c>
      <c r="B30" s="55" t="s">
        <v>126</v>
      </c>
      <c r="C30" s="56" t="s">
        <v>107</v>
      </c>
      <c r="D30" s="114" t="s">
        <v>89</v>
      </c>
      <c r="E30" s="20" t="s">
        <v>127</v>
      </c>
      <c r="F30" s="46">
        <v>104000</v>
      </c>
      <c r="G30" s="86">
        <v>0</v>
      </c>
      <c r="H30" s="43">
        <v>0</v>
      </c>
      <c r="I30" s="43">
        <v>104000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6">
        <v>0</v>
      </c>
    </row>
    <row r="31" spans="1:16" ht="19.5" customHeight="1">
      <c r="A31" s="55"/>
      <c r="B31" s="55" t="s">
        <v>100</v>
      </c>
      <c r="C31" s="56"/>
      <c r="D31" s="114"/>
      <c r="E31" s="20" t="s">
        <v>128</v>
      </c>
      <c r="F31" s="46">
        <v>13156</v>
      </c>
      <c r="G31" s="86">
        <v>13156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6">
        <v>0</v>
      </c>
    </row>
    <row r="32" spans="1:16" ht="19.5" customHeight="1">
      <c r="A32" s="55" t="s">
        <v>106</v>
      </c>
      <c r="B32" s="55" t="s">
        <v>102</v>
      </c>
      <c r="C32" s="56" t="s">
        <v>85</v>
      </c>
      <c r="D32" s="114" t="s">
        <v>89</v>
      </c>
      <c r="E32" s="20" t="s">
        <v>129</v>
      </c>
      <c r="F32" s="46">
        <v>13156</v>
      </c>
      <c r="G32" s="86">
        <v>13156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6">
        <v>0</v>
      </c>
    </row>
    <row r="33" spans="1:16" ht="19.5" customHeight="1">
      <c r="A33" s="55" t="s">
        <v>130</v>
      </c>
      <c r="B33" s="55"/>
      <c r="C33" s="56"/>
      <c r="D33" s="114"/>
      <c r="E33" s="20" t="s">
        <v>131</v>
      </c>
      <c r="F33" s="46">
        <v>128784</v>
      </c>
      <c r="G33" s="86">
        <v>128784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6">
        <v>0</v>
      </c>
    </row>
    <row r="34" spans="1:16" ht="19.5" customHeight="1">
      <c r="A34" s="55"/>
      <c r="B34" s="55" t="s">
        <v>133</v>
      </c>
      <c r="C34" s="56"/>
      <c r="D34" s="114"/>
      <c r="E34" s="20" t="s">
        <v>134</v>
      </c>
      <c r="F34" s="46">
        <v>128784</v>
      </c>
      <c r="G34" s="86">
        <v>128784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6">
        <v>0</v>
      </c>
    </row>
    <row r="35" spans="1:16" ht="19.5" customHeight="1">
      <c r="A35" s="55" t="s">
        <v>132</v>
      </c>
      <c r="B35" s="55" t="s">
        <v>136</v>
      </c>
      <c r="C35" s="56" t="s">
        <v>85</v>
      </c>
      <c r="D35" s="114" t="s">
        <v>89</v>
      </c>
      <c r="E35" s="20" t="s">
        <v>137</v>
      </c>
      <c r="F35" s="46">
        <v>128784</v>
      </c>
      <c r="G35" s="86">
        <v>128784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6">
        <v>0</v>
      </c>
    </row>
    <row r="36" spans="1:16" ht="19.5" customHeight="1">
      <c r="A36" s="55" t="s">
        <v>138</v>
      </c>
      <c r="B36" s="55"/>
      <c r="C36" s="56"/>
      <c r="D36" s="114"/>
      <c r="E36" s="20" t="s">
        <v>139</v>
      </c>
      <c r="F36" s="46">
        <v>23400</v>
      </c>
      <c r="G36" s="86">
        <v>0</v>
      </c>
      <c r="H36" s="43">
        <v>23400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6">
        <v>0</v>
      </c>
    </row>
    <row r="37" spans="1:16" ht="19.5" customHeight="1">
      <c r="A37" s="55"/>
      <c r="B37" s="55" t="s">
        <v>91</v>
      </c>
      <c r="C37" s="56"/>
      <c r="D37" s="114"/>
      <c r="E37" s="20" t="s">
        <v>141</v>
      </c>
      <c r="F37" s="46">
        <v>23400</v>
      </c>
      <c r="G37" s="86">
        <v>0</v>
      </c>
      <c r="H37" s="43">
        <v>23400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6">
        <v>0</v>
      </c>
    </row>
    <row r="38" spans="1:16" ht="19.5" customHeight="1">
      <c r="A38" s="55" t="s">
        <v>140</v>
      </c>
      <c r="B38" s="55" t="s">
        <v>93</v>
      </c>
      <c r="C38" s="56" t="s">
        <v>107</v>
      </c>
      <c r="D38" s="114" t="s">
        <v>89</v>
      </c>
      <c r="E38" s="20" t="s">
        <v>143</v>
      </c>
      <c r="F38" s="46">
        <v>23400</v>
      </c>
      <c r="G38" s="86">
        <v>0</v>
      </c>
      <c r="H38" s="43">
        <v>23400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6">
        <v>0</v>
      </c>
    </row>
    <row r="39" spans="1:16" ht="19.5" customHeight="1">
      <c r="A39" s="55" t="s">
        <v>144</v>
      </c>
      <c r="B39" s="55"/>
      <c r="C39" s="56"/>
      <c r="D39" s="114"/>
      <c r="E39" s="20" t="s">
        <v>145</v>
      </c>
      <c r="F39" s="46">
        <v>76005</v>
      </c>
      <c r="G39" s="86">
        <v>76005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6">
        <v>0</v>
      </c>
    </row>
    <row r="40" spans="1:16" ht="19.5" customHeight="1">
      <c r="A40" s="55"/>
      <c r="B40" s="55" t="s">
        <v>85</v>
      </c>
      <c r="C40" s="56"/>
      <c r="D40" s="114"/>
      <c r="E40" s="20" t="s">
        <v>147</v>
      </c>
      <c r="F40" s="46">
        <v>76005</v>
      </c>
      <c r="G40" s="86">
        <v>76005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6">
        <v>0</v>
      </c>
    </row>
    <row r="41" spans="1:16" ht="19.5" customHeight="1">
      <c r="A41" s="55" t="s">
        <v>146</v>
      </c>
      <c r="B41" s="55" t="s">
        <v>88</v>
      </c>
      <c r="C41" s="56" t="s">
        <v>85</v>
      </c>
      <c r="D41" s="114" t="s">
        <v>89</v>
      </c>
      <c r="E41" s="20" t="s">
        <v>90</v>
      </c>
      <c r="F41" s="46">
        <v>76005</v>
      </c>
      <c r="G41" s="86">
        <v>76005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6">
        <v>0</v>
      </c>
    </row>
    <row r="42" spans="1:16" ht="19.5" customHeight="1">
      <c r="A42" s="55" t="s">
        <v>149</v>
      </c>
      <c r="B42" s="55"/>
      <c r="C42" s="56"/>
      <c r="D42" s="114"/>
      <c r="E42" s="20" t="s">
        <v>150</v>
      </c>
      <c r="F42" s="46">
        <v>2378158</v>
      </c>
      <c r="G42" s="86">
        <v>1057800</v>
      </c>
      <c r="H42" s="43">
        <v>0</v>
      </c>
      <c r="I42" s="43">
        <v>1320358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6">
        <v>0</v>
      </c>
    </row>
    <row r="43" spans="1:16" ht="19.5" customHeight="1">
      <c r="A43" s="55"/>
      <c r="B43" s="55" t="s">
        <v>85</v>
      </c>
      <c r="C43" s="56"/>
      <c r="D43" s="114"/>
      <c r="E43" s="20" t="s">
        <v>152</v>
      </c>
      <c r="F43" s="46">
        <v>684618</v>
      </c>
      <c r="G43" s="86">
        <v>646780</v>
      </c>
      <c r="H43" s="43">
        <v>0</v>
      </c>
      <c r="I43" s="43">
        <v>37838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6">
        <v>0</v>
      </c>
    </row>
    <row r="44" spans="1:16" ht="19.5" customHeight="1">
      <c r="A44" s="55" t="s">
        <v>151</v>
      </c>
      <c r="B44" s="55" t="s">
        <v>88</v>
      </c>
      <c r="C44" s="56" t="s">
        <v>85</v>
      </c>
      <c r="D44" s="114" t="s">
        <v>89</v>
      </c>
      <c r="E44" s="20" t="s">
        <v>90</v>
      </c>
      <c r="F44" s="46">
        <v>646780</v>
      </c>
      <c r="G44" s="86">
        <v>646780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6">
        <v>0</v>
      </c>
    </row>
    <row r="45" spans="1:16" ht="19.5" customHeight="1">
      <c r="A45" s="55" t="s">
        <v>151</v>
      </c>
      <c r="B45" s="55" t="s">
        <v>88</v>
      </c>
      <c r="C45" s="56" t="s">
        <v>154</v>
      </c>
      <c r="D45" s="114" t="s">
        <v>89</v>
      </c>
      <c r="E45" s="20" t="s">
        <v>156</v>
      </c>
      <c r="F45" s="46">
        <v>37838</v>
      </c>
      <c r="G45" s="86">
        <v>0</v>
      </c>
      <c r="H45" s="43">
        <v>0</v>
      </c>
      <c r="I45" s="43">
        <v>37838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6">
        <v>0</v>
      </c>
    </row>
    <row r="46" spans="1:16" ht="19.5" customHeight="1">
      <c r="A46" s="55"/>
      <c r="B46" s="55" t="s">
        <v>107</v>
      </c>
      <c r="C46" s="56"/>
      <c r="D46" s="114"/>
      <c r="E46" s="20" t="s">
        <v>157</v>
      </c>
      <c r="F46" s="46">
        <v>74616</v>
      </c>
      <c r="G46" s="86">
        <v>74616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6">
        <v>0</v>
      </c>
    </row>
    <row r="47" spans="1:16" ht="19.5" customHeight="1">
      <c r="A47" s="55" t="s">
        <v>151</v>
      </c>
      <c r="B47" s="55" t="s">
        <v>110</v>
      </c>
      <c r="C47" s="56" t="s">
        <v>85</v>
      </c>
      <c r="D47" s="114" t="s">
        <v>89</v>
      </c>
      <c r="E47" s="20" t="s">
        <v>90</v>
      </c>
      <c r="F47" s="46">
        <v>74616</v>
      </c>
      <c r="G47" s="86">
        <v>74616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6">
        <v>0</v>
      </c>
    </row>
    <row r="48" spans="1:16" ht="19.5" customHeight="1">
      <c r="A48" s="55"/>
      <c r="B48" s="55" t="s">
        <v>91</v>
      </c>
      <c r="C48" s="56"/>
      <c r="D48" s="114"/>
      <c r="E48" s="20" t="s">
        <v>158</v>
      </c>
      <c r="F48" s="46">
        <v>336404</v>
      </c>
      <c r="G48" s="86">
        <v>336404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6">
        <v>0</v>
      </c>
    </row>
    <row r="49" spans="1:16" ht="19.5" customHeight="1">
      <c r="A49" s="55" t="s">
        <v>151</v>
      </c>
      <c r="B49" s="55" t="s">
        <v>93</v>
      </c>
      <c r="C49" s="56" t="s">
        <v>85</v>
      </c>
      <c r="D49" s="114" t="s">
        <v>89</v>
      </c>
      <c r="E49" s="20" t="s">
        <v>90</v>
      </c>
      <c r="F49" s="46">
        <v>336404</v>
      </c>
      <c r="G49" s="86">
        <v>336404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6">
        <v>0</v>
      </c>
    </row>
    <row r="50" spans="1:16" ht="19.5" customHeight="1">
      <c r="A50" s="55"/>
      <c r="B50" s="55" t="s">
        <v>159</v>
      </c>
      <c r="C50" s="56"/>
      <c r="D50" s="114"/>
      <c r="E50" s="20" t="s">
        <v>160</v>
      </c>
      <c r="F50" s="46">
        <v>1282520</v>
      </c>
      <c r="G50" s="86">
        <v>0</v>
      </c>
      <c r="H50" s="43">
        <v>0</v>
      </c>
      <c r="I50" s="43">
        <v>1282520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6">
        <v>0</v>
      </c>
    </row>
    <row r="51" spans="1:16" ht="19.5" customHeight="1">
      <c r="A51" s="55" t="s">
        <v>151</v>
      </c>
      <c r="B51" s="55" t="s">
        <v>161</v>
      </c>
      <c r="C51" s="56" t="s">
        <v>111</v>
      </c>
      <c r="D51" s="114" t="s">
        <v>89</v>
      </c>
      <c r="E51" s="20" t="s">
        <v>162</v>
      </c>
      <c r="F51" s="46">
        <v>1282520</v>
      </c>
      <c r="G51" s="86">
        <v>0</v>
      </c>
      <c r="H51" s="43">
        <v>0</v>
      </c>
      <c r="I51" s="43">
        <v>1282520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6">
        <v>0</v>
      </c>
    </row>
    <row r="52" spans="1:16" ht="19.5" customHeight="1">
      <c r="A52" s="55" t="s">
        <v>163</v>
      </c>
      <c r="B52" s="55"/>
      <c r="C52" s="56"/>
      <c r="D52" s="114"/>
      <c r="E52" s="20" t="s">
        <v>164</v>
      </c>
      <c r="F52" s="46">
        <v>225815</v>
      </c>
      <c r="G52" s="86">
        <v>225815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6">
        <v>0</v>
      </c>
    </row>
    <row r="53" spans="1:16" ht="19.5" customHeight="1">
      <c r="A53" s="55"/>
      <c r="B53" s="55" t="s">
        <v>107</v>
      </c>
      <c r="C53" s="56"/>
      <c r="D53" s="114"/>
      <c r="E53" s="20" t="s">
        <v>166</v>
      </c>
      <c r="F53" s="46">
        <v>225815</v>
      </c>
      <c r="G53" s="86">
        <v>225815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6">
        <v>0</v>
      </c>
    </row>
    <row r="54" spans="1:16" ht="19.5" customHeight="1">
      <c r="A54" s="55" t="s">
        <v>165</v>
      </c>
      <c r="B54" s="55" t="s">
        <v>110</v>
      </c>
      <c r="C54" s="56" t="s">
        <v>85</v>
      </c>
      <c r="D54" s="114" t="s">
        <v>89</v>
      </c>
      <c r="E54" s="20" t="s">
        <v>168</v>
      </c>
      <c r="F54" s="46">
        <v>225815</v>
      </c>
      <c r="G54" s="86">
        <v>225815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6">
        <v>0</v>
      </c>
    </row>
    <row r="55" spans="1:16" ht="19.5" customHeight="1">
      <c r="A55" s="55" t="s">
        <v>169</v>
      </c>
      <c r="B55" s="55"/>
      <c r="C55" s="56"/>
      <c r="D55" s="114"/>
      <c r="E55" s="20" t="s">
        <v>170</v>
      </c>
      <c r="F55" s="46">
        <v>463982</v>
      </c>
      <c r="G55" s="86">
        <v>0</v>
      </c>
      <c r="H55" s="43">
        <v>463982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6">
        <v>0</v>
      </c>
    </row>
    <row r="56" spans="1:16" ht="19.5" customHeight="1">
      <c r="A56" s="55"/>
      <c r="B56" s="55" t="s">
        <v>100</v>
      </c>
      <c r="C56" s="56"/>
      <c r="D56" s="114"/>
      <c r="E56" s="20" t="s">
        <v>172</v>
      </c>
      <c r="F56" s="46">
        <v>463982</v>
      </c>
      <c r="G56" s="86">
        <v>0</v>
      </c>
      <c r="H56" s="43">
        <v>463982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6">
        <v>0</v>
      </c>
    </row>
    <row r="57" spans="1:16" ht="19.5" customHeight="1">
      <c r="A57" s="55" t="s">
        <v>171</v>
      </c>
      <c r="B57" s="55" t="s">
        <v>102</v>
      </c>
      <c r="C57" s="56" t="s">
        <v>85</v>
      </c>
      <c r="D57" s="114" t="s">
        <v>89</v>
      </c>
      <c r="E57" s="20" t="s">
        <v>174</v>
      </c>
      <c r="F57" s="46">
        <v>463982</v>
      </c>
      <c r="G57" s="86">
        <v>0</v>
      </c>
      <c r="H57" s="43">
        <v>463982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6">
        <v>0</v>
      </c>
    </row>
  </sheetData>
  <sheetProtection/>
  <mergeCells count="14">
    <mergeCell ref="A4:E4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" right="0.59" top="0.59" bottom="0.59" header="0.59" footer="0.39"/>
  <pageSetup fitToHeight="100" fitToWidth="1" orientation="landscape" paperSize="9" scale="84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showGridLines="0" workbookViewId="0" topLeftCell="E7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3.33203125" style="0" customWidth="1"/>
    <col min="6" max="7" width="14.66015625" style="0" customWidth="1"/>
    <col min="8" max="13" width="10.66015625" style="0" customWidth="1"/>
    <col min="14" max="14" width="12.16015625" style="0" customWidth="1"/>
    <col min="15" max="15" width="12" style="0" customWidth="1"/>
    <col min="16" max="16" width="9.16015625" style="0" customWidth="1"/>
    <col min="17" max="17" width="12" style="0" customWidth="1"/>
    <col min="18" max="18" width="11.16015625" style="0" customWidth="1"/>
    <col min="19" max="19" width="9.16015625" style="0" customWidth="1"/>
    <col min="20" max="20" width="12.16015625" style="0" customWidth="1"/>
    <col min="21" max="21" width="13.66015625" style="0" customWidth="1"/>
    <col min="22" max="25" width="10.66015625" style="0" customWidth="1"/>
    <col min="26" max="26" width="13" style="0" customWidth="1"/>
    <col min="27" max="33" width="10.66015625" style="0" customWidth="1"/>
  </cols>
  <sheetData>
    <row r="1" spans="1:32" ht="1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AF1" s="116" t="s">
        <v>296</v>
      </c>
    </row>
    <row r="2" spans="1:32" ht="19.5" customHeight="1">
      <c r="A2" s="70" t="s">
        <v>297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3" ht="19.5" customHeight="1">
      <c r="A3" s="71" t="s">
        <v>53</v>
      </c>
      <c r="B3" s="72"/>
      <c r="C3" s="72"/>
      <c r="D3" s="72"/>
      <c r="E3" s="7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117" t="s">
        <v>5</v>
      </c>
      <c r="AG3" s="91"/>
    </row>
    <row r="4" spans="1:33" ht="19.5" customHeight="1">
      <c r="A4" s="75" t="s">
        <v>177</v>
      </c>
      <c r="B4" s="76"/>
      <c r="C4" s="76"/>
      <c r="D4" s="76"/>
      <c r="E4" s="77"/>
      <c r="F4" s="52" t="s">
        <v>62</v>
      </c>
      <c r="G4" s="107" t="s">
        <v>255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112" t="s">
        <v>246</v>
      </c>
      <c r="V4" s="98"/>
      <c r="W4" s="98"/>
      <c r="X4" s="98"/>
      <c r="Y4" s="98"/>
      <c r="Z4" s="98"/>
      <c r="AA4" s="98"/>
      <c r="AB4" s="98"/>
      <c r="AC4" s="98"/>
      <c r="AD4" s="98"/>
      <c r="AE4" s="98"/>
      <c r="AF4" s="101"/>
      <c r="AG4" s="91"/>
    </row>
    <row r="5" spans="1:33" ht="19.5" customHeight="1">
      <c r="A5" s="80" t="s">
        <v>59</v>
      </c>
      <c r="B5" s="80"/>
      <c r="C5" s="81"/>
      <c r="D5" s="52" t="s">
        <v>180</v>
      </c>
      <c r="E5" s="52" t="s">
        <v>295</v>
      </c>
      <c r="F5" s="82"/>
      <c r="G5" s="82" t="s">
        <v>229</v>
      </c>
      <c r="H5" s="82" t="s">
        <v>298</v>
      </c>
      <c r="I5" s="82" t="s">
        <v>299</v>
      </c>
      <c r="J5" s="82" t="s">
        <v>300</v>
      </c>
      <c r="K5" s="82" t="s">
        <v>301</v>
      </c>
      <c r="L5" s="82" t="s">
        <v>302</v>
      </c>
      <c r="M5" s="82" t="s">
        <v>303</v>
      </c>
      <c r="N5" s="82" t="s">
        <v>304</v>
      </c>
      <c r="O5" s="82" t="s">
        <v>305</v>
      </c>
      <c r="P5" s="82" t="s">
        <v>306</v>
      </c>
      <c r="Q5" s="82" t="s">
        <v>307</v>
      </c>
      <c r="R5" s="82" t="s">
        <v>308</v>
      </c>
      <c r="S5" s="82" t="s">
        <v>309</v>
      </c>
      <c r="T5" s="82" t="s">
        <v>310</v>
      </c>
      <c r="U5" s="82" t="s">
        <v>229</v>
      </c>
      <c r="V5" s="82" t="s">
        <v>311</v>
      </c>
      <c r="W5" s="82" t="s">
        <v>312</v>
      </c>
      <c r="X5" s="82" t="s">
        <v>313</v>
      </c>
      <c r="Y5" s="82" t="s">
        <v>314</v>
      </c>
      <c r="Z5" s="82" t="s">
        <v>315</v>
      </c>
      <c r="AA5" s="82" t="s">
        <v>316</v>
      </c>
      <c r="AB5" s="82" t="s">
        <v>309</v>
      </c>
      <c r="AC5" s="82" t="s">
        <v>317</v>
      </c>
      <c r="AD5" s="82" t="s">
        <v>318</v>
      </c>
      <c r="AE5" s="82" t="s">
        <v>319</v>
      </c>
      <c r="AF5" s="82" t="s">
        <v>320</v>
      </c>
      <c r="AG5" s="91"/>
    </row>
    <row r="6" spans="1:33" ht="30.75" customHeight="1">
      <c r="A6" s="83" t="s">
        <v>70</v>
      </c>
      <c r="B6" s="84" t="s">
        <v>71</v>
      </c>
      <c r="C6" s="85" t="s">
        <v>72</v>
      </c>
      <c r="D6" s="60"/>
      <c r="E6" s="6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91"/>
    </row>
    <row r="7" spans="1:33" ht="19.5" customHeight="1">
      <c r="A7" s="55"/>
      <c r="B7" s="55"/>
      <c r="C7" s="56"/>
      <c r="D7" s="20" t="s">
        <v>62</v>
      </c>
      <c r="E7" s="55"/>
      <c r="F7" s="46">
        <v>4410149</v>
      </c>
      <c r="G7" s="86">
        <v>2715903</v>
      </c>
      <c r="H7" s="43">
        <v>996516</v>
      </c>
      <c r="I7" s="46">
        <v>344244</v>
      </c>
      <c r="J7" s="86">
        <v>26041</v>
      </c>
      <c r="K7" s="86">
        <v>0</v>
      </c>
      <c r="L7" s="43">
        <v>514989</v>
      </c>
      <c r="M7" s="43">
        <v>376358</v>
      </c>
      <c r="N7" s="43">
        <v>0</v>
      </c>
      <c r="O7" s="43">
        <v>98675</v>
      </c>
      <c r="P7" s="43">
        <v>0</v>
      </c>
      <c r="Q7" s="43">
        <v>43265</v>
      </c>
      <c r="R7" s="43">
        <v>225815</v>
      </c>
      <c r="S7" s="43">
        <v>0</v>
      </c>
      <c r="T7" s="43">
        <v>90000</v>
      </c>
      <c r="U7" s="43">
        <v>1694246</v>
      </c>
      <c r="V7" s="43">
        <v>0</v>
      </c>
      <c r="W7" s="43">
        <v>0</v>
      </c>
      <c r="X7" s="43">
        <v>0</v>
      </c>
      <c r="Y7" s="43">
        <v>0</v>
      </c>
      <c r="Z7" s="43">
        <v>1264886</v>
      </c>
      <c r="AA7" s="43">
        <v>102240</v>
      </c>
      <c r="AB7" s="43">
        <v>0</v>
      </c>
      <c r="AC7" s="43">
        <v>0</v>
      </c>
      <c r="AD7" s="43">
        <v>540</v>
      </c>
      <c r="AE7" s="43">
        <v>0</v>
      </c>
      <c r="AF7" s="46">
        <v>326580</v>
      </c>
      <c r="AG7" s="102"/>
    </row>
    <row r="8" spans="1:33" ht="19.5" customHeight="1">
      <c r="A8" s="55"/>
      <c r="B8" s="55"/>
      <c r="C8" s="56"/>
      <c r="D8" s="20" t="s">
        <v>81</v>
      </c>
      <c r="E8" s="55" t="s">
        <v>0</v>
      </c>
      <c r="F8" s="46">
        <v>4410149</v>
      </c>
      <c r="G8" s="86">
        <v>2715903</v>
      </c>
      <c r="H8" s="43">
        <v>996516</v>
      </c>
      <c r="I8" s="46">
        <v>344244</v>
      </c>
      <c r="J8" s="86">
        <v>26041</v>
      </c>
      <c r="K8" s="86">
        <v>0</v>
      </c>
      <c r="L8" s="43">
        <v>514989</v>
      </c>
      <c r="M8" s="43">
        <v>376358</v>
      </c>
      <c r="N8" s="43">
        <v>0</v>
      </c>
      <c r="O8" s="43">
        <v>98675</v>
      </c>
      <c r="P8" s="43">
        <v>0</v>
      </c>
      <c r="Q8" s="43">
        <v>43265</v>
      </c>
      <c r="R8" s="43">
        <v>225815</v>
      </c>
      <c r="S8" s="43">
        <v>0</v>
      </c>
      <c r="T8" s="43">
        <v>90000</v>
      </c>
      <c r="U8" s="43">
        <v>1694246</v>
      </c>
      <c r="V8" s="43">
        <v>0</v>
      </c>
      <c r="W8" s="43">
        <v>0</v>
      </c>
      <c r="X8" s="43">
        <v>0</v>
      </c>
      <c r="Y8" s="43">
        <v>0</v>
      </c>
      <c r="Z8" s="43">
        <v>1264886</v>
      </c>
      <c r="AA8" s="43">
        <v>102240</v>
      </c>
      <c r="AB8" s="43">
        <v>0</v>
      </c>
      <c r="AC8" s="43">
        <v>0</v>
      </c>
      <c r="AD8" s="43">
        <v>540</v>
      </c>
      <c r="AE8" s="43">
        <v>0</v>
      </c>
      <c r="AF8" s="46">
        <v>326580</v>
      </c>
      <c r="AG8" s="74"/>
    </row>
    <row r="9" spans="1:33" ht="19.5" customHeight="1">
      <c r="A9" s="55" t="s">
        <v>82</v>
      </c>
      <c r="B9" s="55"/>
      <c r="C9" s="56"/>
      <c r="D9" s="20"/>
      <c r="E9" s="55" t="s">
        <v>83</v>
      </c>
      <c r="F9" s="46">
        <v>875173</v>
      </c>
      <c r="G9" s="86">
        <v>837985</v>
      </c>
      <c r="H9" s="43">
        <v>404148</v>
      </c>
      <c r="I9" s="46">
        <v>317796</v>
      </c>
      <c r="J9" s="86">
        <v>26041</v>
      </c>
      <c r="K9" s="86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90000</v>
      </c>
      <c r="U9" s="43">
        <v>37188</v>
      </c>
      <c r="V9" s="43">
        <v>0</v>
      </c>
      <c r="W9" s="43">
        <v>0</v>
      </c>
      <c r="X9" s="43">
        <v>0</v>
      </c>
      <c r="Y9" s="43">
        <v>0</v>
      </c>
      <c r="Z9" s="43">
        <v>36648</v>
      </c>
      <c r="AA9" s="43">
        <v>0</v>
      </c>
      <c r="AB9" s="43">
        <v>0</v>
      </c>
      <c r="AC9" s="43">
        <v>0</v>
      </c>
      <c r="AD9" s="43">
        <v>540</v>
      </c>
      <c r="AE9" s="43">
        <v>0</v>
      </c>
      <c r="AF9" s="46">
        <v>0</v>
      </c>
      <c r="AG9" s="88"/>
    </row>
    <row r="10" spans="1:33" ht="19.5" customHeight="1">
      <c r="A10" s="55" t="s">
        <v>84</v>
      </c>
      <c r="B10" s="55" t="s">
        <v>85</v>
      </c>
      <c r="C10" s="56"/>
      <c r="D10" s="20"/>
      <c r="E10" s="55" t="s">
        <v>86</v>
      </c>
      <c r="F10" s="46">
        <v>76851</v>
      </c>
      <c r="G10" s="86">
        <v>76851</v>
      </c>
      <c r="H10" s="43">
        <v>43956</v>
      </c>
      <c r="I10" s="46">
        <v>29232</v>
      </c>
      <c r="J10" s="86">
        <v>3663</v>
      </c>
      <c r="K10" s="86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6">
        <v>0</v>
      </c>
      <c r="AG10" s="90"/>
    </row>
    <row r="11" spans="1:33" ht="19.5" customHeight="1">
      <c r="A11" s="55" t="s">
        <v>87</v>
      </c>
      <c r="B11" s="55" t="s">
        <v>88</v>
      </c>
      <c r="C11" s="56" t="s">
        <v>85</v>
      </c>
      <c r="D11" s="20" t="s">
        <v>89</v>
      </c>
      <c r="E11" s="55" t="s">
        <v>321</v>
      </c>
      <c r="F11" s="46">
        <v>76851</v>
      </c>
      <c r="G11" s="86">
        <v>76851</v>
      </c>
      <c r="H11" s="43">
        <v>43956</v>
      </c>
      <c r="I11" s="46">
        <v>29232</v>
      </c>
      <c r="J11" s="86">
        <v>3663</v>
      </c>
      <c r="K11" s="86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6">
        <v>0</v>
      </c>
      <c r="AG11" s="90"/>
    </row>
    <row r="12" spans="1:33" ht="19.5" customHeight="1">
      <c r="A12" s="55" t="s">
        <v>84</v>
      </c>
      <c r="B12" s="55" t="s">
        <v>91</v>
      </c>
      <c r="C12" s="56"/>
      <c r="D12" s="20"/>
      <c r="E12" s="55" t="s">
        <v>92</v>
      </c>
      <c r="F12" s="46">
        <v>623691</v>
      </c>
      <c r="G12" s="86">
        <v>586503</v>
      </c>
      <c r="H12" s="43">
        <v>269856</v>
      </c>
      <c r="I12" s="46">
        <v>209340</v>
      </c>
      <c r="J12" s="86">
        <v>17307</v>
      </c>
      <c r="K12" s="86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90000</v>
      </c>
      <c r="U12" s="43">
        <v>37188</v>
      </c>
      <c r="V12" s="43">
        <v>0</v>
      </c>
      <c r="W12" s="43">
        <v>0</v>
      </c>
      <c r="X12" s="43">
        <v>0</v>
      </c>
      <c r="Y12" s="43">
        <v>0</v>
      </c>
      <c r="Z12" s="43">
        <v>36648</v>
      </c>
      <c r="AA12" s="43">
        <v>0</v>
      </c>
      <c r="AB12" s="43">
        <v>0</v>
      </c>
      <c r="AC12" s="43">
        <v>0</v>
      </c>
      <c r="AD12" s="43">
        <v>540</v>
      </c>
      <c r="AE12" s="43">
        <v>0</v>
      </c>
      <c r="AF12" s="46">
        <v>0</v>
      </c>
      <c r="AG12" s="90"/>
    </row>
    <row r="13" spans="1:33" ht="19.5" customHeight="1">
      <c r="A13" s="55" t="s">
        <v>87</v>
      </c>
      <c r="B13" s="55" t="s">
        <v>93</v>
      </c>
      <c r="C13" s="56" t="s">
        <v>85</v>
      </c>
      <c r="D13" s="20" t="s">
        <v>89</v>
      </c>
      <c r="E13" s="55" t="s">
        <v>321</v>
      </c>
      <c r="F13" s="46">
        <v>623691</v>
      </c>
      <c r="G13" s="86">
        <v>586503</v>
      </c>
      <c r="H13" s="43">
        <v>269856</v>
      </c>
      <c r="I13" s="46">
        <v>209340</v>
      </c>
      <c r="J13" s="86">
        <v>17307</v>
      </c>
      <c r="K13" s="86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90000</v>
      </c>
      <c r="U13" s="43">
        <v>37188</v>
      </c>
      <c r="V13" s="43">
        <v>0</v>
      </c>
      <c r="W13" s="43">
        <v>0</v>
      </c>
      <c r="X13" s="43">
        <v>0</v>
      </c>
      <c r="Y13" s="43">
        <v>0</v>
      </c>
      <c r="Z13" s="43">
        <v>36648</v>
      </c>
      <c r="AA13" s="43">
        <v>0</v>
      </c>
      <c r="AB13" s="43">
        <v>0</v>
      </c>
      <c r="AC13" s="43">
        <v>0</v>
      </c>
      <c r="AD13" s="43">
        <v>540</v>
      </c>
      <c r="AE13" s="43">
        <v>0</v>
      </c>
      <c r="AF13" s="46">
        <v>0</v>
      </c>
      <c r="AG13" s="90"/>
    </row>
    <row r="14" spans="1:33" ht="19.5" customHeight="1">
      <c r="A14" s="55" t="s">
        <v>84</v>
      </c>
      <c r="B14" s="55" t="s">
        <v>94</v>
      </c>
      <c r="C14" s="56"/>
      <c r="D14" s="20"/>
      <c r="E14" s="55" t="s">
        <v>95</v>
      </c>
      <c r="F14" s="46">
        <v>49524</v>
      </c>
      <c r="G14" s="86">
        <v>49524</v>
      </c>
      <c r="H14" s="43">
        <v>29484</v>
      </c>
      <c r="I14" s="46">
        <v>20040</v>
      </c>
      <c r="J14" s="86">
        <v>0</v>
      </c>
      <c r="K14" s="86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6">
        <v>0</v>
      </c>
      <c r="AG14" s="90"/>
    </row>
    <row r="15" spans="1:33" ht="19.5" customHeight="1">
      <c r="A15" s="55" t="s">
        <v>87</v>
      </c>
      <c r="B15" s="55" t="s">
        <v>96</v>
      </c>
      <c r="C15" s="56" t="s">
        <v>85</v>
      </c>
      <c r="D15" s="20" t="s">
        <v>89</v>
      </c>
      <c r="E15" s="55" t="s">
        <v>321</v>
      </c>
      <c r="F15" s="46">
        <v>49524</v>
      </c>
      <c r="G15" s="86">
        <v>49524</v>
      </c>
      <c r="H15" s="43">
        <v>29484</v>
      </c>
      <c r="I15" s="46">
        <v>20040</v>
      </c>
      <c r="J15" s="86">
        <v>0</v>
      </c>
      <c r="K15" s="86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6">
        <v>0</v>
      </c>
      <c r="AG15" s="90"/>
    </row>
    <row r="16" spans="1:33" ht="19.5" customHeight="1">
      <c r="A16" s="55" t="s">
        <v>84</v>
      </c>
      <c r="B16" s="55" t="s">
        <v>97</v>
      </c>
      <c r="C16" s="56"/>
      <c r="D16" s="20"/>
      <c r="E16" s="55" t="s">
        <v>98</v>
      </c>
      <c r="F16" s="46">
        <v>125107</v>
      </c>
      <c r="G16" s="86">
        <v>125107</v>
      </c>
      <c r="H16" s="43">
        <v>60852</v>
      </c>
      <c r="I16" s="46">
        <v>59184</v>
      </c>
      <c r="J16" s="86">
        <v>5071</v>
      </c>
      <c r="K16" s="86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6">
        <v>0</v>
      </c>
      <c r="AG16" s="90"/>
    </row>
    <row r="17" spans="1:33" ht="19.5" customHeight="1">
      <c r="A17" s="55" t="s">
        <v>87</v>
      </c>
      <c r="B17" s="55" t="s">
        <v>99</v>
      </c>
      <c r="C17" s="56" t="s">
        <v>85</v>
      </c>
      <c r="D17" s="20" t="s">
        <v>89</v>
      </c>
      <c r="E17" s="55" t="s">
        <v>321</v>
      </c>
      <c r="F17" s="46">
        <v>125107</v>
      </c>
      <c r="G17" s="86">
        <v>125107</v>
      </c>
      <c r="H17" s="43">
        <v>60852</v>
      </c>
      <c r="I17" s="46">
        <v>59184</v>
      </c>
      <c r="J17" s="86">
        <v>5071</v>
      </c>
      <c r="K17" s="86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6">
        <v>0</v>
      </c>
      <c r="AG17" s="90"/>
    </row>
    <row r="18" spans="1:33" ht="19.5" customHeight="1">
      <c r="A18" s="55" t="s">
        <v>104</v>
      </c>
      <c r="B18" s="55"/>
      <c r="C18" s="56"/>
      <c r="D18" s="20"/>
      <c r="E18" s="55" t="s">
        <v>105</v>
      </c>
      <c r="F18" s="46">
        <v>726214</v>
      </c>
      <c r="G18" s="86">
        <v>389514</v>
      </c>
      <c r="H18" s="43">
        <v>0</v>
      </c>
      <c r="I18" s="46">
        <v>0</v>
      </c>
      <c r="J18" s="86">
        <v>0</v>
      </c>
      <c r="K18" s="86">
        <v>0</v>
      </c>
      <c r="L18" s="43">
        <v>0</v>
      </c>
      <c r="M18" s="43">
        <v>376358</v>
      </c>
      <c r="N18" s="43">
        <v>0</v>
      </c>
      <c r="O18" s="43">
        <v>0</v>
      </c>
      <c r="P18" s="43">
        <v>0</v>
      </c>
      <c r="Q18" s="43">
        <v>13156</v>
      </c>
      <c r="R18" s="43">
        <v>0</v>
      </c>
      <c r="S18" s="43">
        <v>0</v>
      </c>
      <c r="T18" s="43">
        <v>0</v>
      </c>
      <c r="U18" s="43">
        <v>336700</v>
      </c>
      <c r="V18" s="43">
        <v>0</v>
      </c>
      <c r="W18" s="43">
        <v>0</v>
      </c>
      <c r="X18" s="43">
        <v>0</v>
      </c>
      <c r="Y18" s="43">
        <v>0</v>
      </c>
      <c r="Z18" s="43">
        <v>98880</v>
      </c>
      <c r="AA18" s="43">
        <v>102240</v>
      </c>
      <c r="AB18" s="43">
        <v>0</v>
      </c>
      <c r="AC18" s="43">
        <v>0</v>
      </c>
      <c r="AD18" s="43">
        <v>0</v>
      </c>
      <c r="AE18" s="43">
        <v>0</v>
      </c>
      <c r="AF18" s="46">
        <v>135580</v>
      </c>
      <c r="AG18" s="90"/>
    </row>
    <row r="19" spans="1:33" ht="19.5" customHeight="1">
      <c r="A19" s="55" t="s">
        <v>106</v>
      </c>
      <c r="B19" s="55" t="s">
        <v>107</v>
      </c>
      <c r="C19" s="56"/>
      <c r="D19" s="20"/>
      <c r="E19" s="55" t="s">
        <v>108</v>
      </c>
      <c r="F19" s="46">
        <v>98880</v>
      </c>
      <c r="G19" s="86">
        <v>0</v>
      </c>
      <c r="H19" s="43">
        <v>0</v>
      </c>
      <c r="I19" s="46">
        <v>0</v>
      </c>
      <c r="J19" s="86">
        <v>0</v>
      </c>
      <c r="K19" s="86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98880</v>
      </c>
      <c r="V19" s="43">
        <v>0</v>
      </c>
      <c r="W19" s="43">
        <v>0</v>
      </c>
      <c r="X19" s="43">
        <v>0</v>
      </c>
      <c r="Y19" s="43">
        <v>0</v>
      </c>
      <c r="Z19" s="43">
        <v>98880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6">
        <v>0</v>
      </c>
      <c r="AG19" s="90"/>
    </row>
    <row r="20" spans="1:33" ht="19.5" customHeight="1">
      <c r="A20" s="55" t="s">
        <v>109</v>
      </c>
      <c r="B20" s="55" t="s">
        <v>110</v>
      </c>
      <c r="C20" s="56" t="s">
        <v>111</v>
      </c>
      <c r="D20" s="20" t="s">
        <v>89</v>
      </c>
      <c r="E20" s="55" t="s">
        <v>322</v>
      </c>
      <c r="F20" s="46">
        <v>98880</v>
      </c>
      <c r="G20" s="86">
        <v>0</v>
      </c>
      <c r="H20" s="43">
        <v>0</v>
      </c>
      <c r="I20" s="46">
        <v>0</v>
      </c>
      <c r="J20" s="86">
        <v>0</v>
      </c>
      <c r="K20" s="86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98880</v>
      </c>
      <c r="V20" s="43">
        <v>0</v>
      </c>
      <c r="W20" s="43">
        <v>0</v>
      </c>
      <c r="X20" s="43">
        <v>0</v>
      </c>
      <c r="Y20" s="43">
        <v>0</v>
      </c>
      <c r="Z20" s="43">
        <v>98880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6">
        <v>0</v>
      </c>
      <c r="AG20" s="90"/>
    </row>
    <row r="21" spans="1:33" ht="19.5" customHeight="1">
      <c r="A21" s="55" t="s">
        <v>106</v>
      </c>
      <c r="B21" s="55" t="s">
        <v>111</v>
      </c>
      <c r="C21" s="56"/>
      <c r="D21" s="20"/>
      <c r="E21" s="55" t="s">
        <v>113</v>
      </c>
      <c r="F21" s="46">
        <v>376358</v>
      </c>
      <c r="G21" s="86">
        <v>376358</v>
      </c>
      <c r="H21" s="43">
        <v>0</v>
      </c>
      <c r="I21" s="46">
        <v>0</v>
      </c>
      <c r="J21" s="86">
        <v>0</v>
      </c>
      <c r="K21" s="86">
        <v>0</v>
      </c>
      <c r="L21" s="43">
        <v>0</v>
      </c>
      <c r="M21" s="43">
        <v>376358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6">
        <v>0</v>
      </c>
      <c r="AG21" s="90"/>
    </row>
    <row r="22" spans="1:33" ht="19.5" customHeight="1">
      <c r="A22" s="55" t="s">
        <v>109</v>
      </c>
      <c r="B22" s="55" t="s">
        <v>114</v>
      </c>
      <c r="C22" s="56" t="s">
        <v>111</v>
      </c>
      <c r="D22" s="20" t="s">
        <v>89</v>
      </c>
      <c r="E22" s="55" t="s">
        <v>322</v>
      </c>
      <c r="F22" s="46">
        <v>376358</v>
      </c>
      <c r="G22" s="86">
        <v>376358</v>
      </c>
      <c r="H22" s="43">
        <v>0</v>
      </c>
      <c r="I22" s="46">
        <v>0</v>
      </c>
      <c r="J22" s="86">
        <v>0</v>
      </c>
      <c r="K22" s="86">
        <v>0</v>
      </c>
      <c r="L22" s="43">
        <v>0</v>
      </c>
      <c r="M22" s="43">
        <v>376358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6">
        <v>0</v>
      </c>
      <c r="AG22" s="90"/>
    </row>
    <row r="23" spans="1:33" ht="19.5" customHeight="1">
      <c r="A23" s="55" t="s">
        <v>106</v>
      </c>
      <c r="B23" s="55" t="s">
        <v>116</v>
      </c>
      <c r="C23" s="56"/>
      <c r="D23" s="20"/>
      <c r="E23" s="55" t="s">
        <v>117</v>
      </c>
      <c r="F23" s="46">
        <v>31580</v>
      </c>
      <c r="G23" s="86">
        <v>0</v>
      </c>
      <c r="H23" s="43">
        <v>0</v>
      </c>
      <c r="I23" s="46">
        <v>0</v>
      </c>
      <c r="J23" s="86">
        <v>0</v>
      </c>
      <c r="K23" s="86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31580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6">
        <v>31580</v>
      </c>
      <c r="AG23" s="95"/>
    </row>
    <row r="24" spans="1:33" ht="19.5" customHeight="1">
      <c r="A24" s="55" t="s">
        <v>109</v>
      </c>
      <c r="B24" s="55" t="s">
        <v>118</v>
      </c>
      <c r="C24" s="56" t="s">
        <v>111</v>
      </c>
      <c r="D24" s="20" t="s">
        <v>89</v>
      </c>
      <c r="E24" s="55" t="s">
        <v>322</v>
      </c>
      <c r="F24" s="46">
        <v>31580</v>
      </c>
      <c r="G24" s="86">
        <v>0</v>
      </c>
      <c r="H24" s="43">
        <v>0</v>
      </c>
      <c r="I24" s="46">
        <v>0</v>
      </c>
      <c r="J24" s="86">
        <v>0</v>
      </c>
      <c r="K24" s="86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31580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6">
        <v>31580</v>
      </c>
      <c r="AG24" s="95"/>
    </row>
    <row r="25" spans="1:33" ht="19.5" customHeight="1">
      <c r="A25" s="55" t="s">
        <v>106</v>
      </c>
      <c r="B25" s="55" t="s">
        <v>120</v>
      </c>
      <c r="C25" s="56"/>
      <c r="D25" s="20"/>
      <c r="E25" s="55" t="s">
        <v>121</v>
      </c>
      <c r="F25" s="46">
        <v>102240</v>
      </c>
      <c r="G25" s="86">
        <v>0</v>
      </c>
      <c r="H25" s="43">
        <v>0</v>
      </c>
      <c r="I25" s="46">
        <v>0</v>
      </c>
      <c r="J25" s="86">
        <v>0</v>
      </c>
      <c r="K25" s="86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102240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102240</v>
      </c>
      <c r="AB25" s="43">
        <v>0</v>
      </c>
      <c r="AC25" s="43">
        <v>0</v>
      </c>
      <c r="AD25" s="43">
        <v>0</v>
      </c>
      <c r="AE25" s="43">
        <v>0</v>
      </c>
      <c r="AF25" s="46">
        <v>0</v>
      </c>
      <c r="AG25" s="95"/>
    </row>
    <row r="26" spans="1:33" ht="19.5" customHeight="1">
      <c r="A26" s="55" t="s">
        <v>109</v>
      </c>
      <c r="B26" s="55" t="s">
        <v>122</v>
      </c>
      <c r="C26" s="56" t="s">
        <v>107</v>
      </c>
      <c r="D26" s="20" t="s">
        <v>89</v>
      </c>
      <c r="E26" s="55" t="s">
        <v>322</v>
      </c>
      <c r="F26" s="46">
        <v>102240</v>
      </c>
      <c r="G26" s="86">
        <v>0</v>
      </c>
      <c r="H26" s="43">
        <v>0</v>
      </c>
      <c r="I26" s="46">
        <v>0</v>
      </c>
      <c r="J26" s="86">
        <v>0</v>
      </c>
      <c r="K26" s="86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102240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102240</v>
      </c>
      <c r="AB26" s="43">
        <v>0</v>
      </c>
      <c r="AC26" s="43">
        <v>0</v>
      </c>
      <c r="AD26" s="43">
        <v>0</v>
      </c>
      <c r="AE26" s="43">
        <v>0</v>
      </c>
      <c r="AF26" s="46">
        <v>0</v>
      </c>
      <c r="AG26" s="95"/>
    </row>
    <row r="27" spans="1:33" ht="19.5" customHeight="1">
      <c r="A27" s="55" t="s">
        <v>106</v>
      </c>
      <c r="B27" s="55" t="s">
        <v>124</v>
      </c>
      <c r="C27" s="56"/>
      <c r="D27" s="20"/>
      <c r="E27" s="55" t="s">
        <v>125</v>
      </c>
      <c r="F27" s="46">
        <v>104000</v>
      </c>
      <c r="G27" s="86">
        <v>0</v>
      </c>
      <c r="H27" s="43">
        <v>0</v>
      </c>
      <c r="I27" s="46">
        <v>0</v>
      </c>
      <c r="J27" s="86">
        <v>0</v>
      </c>
      <c r="K27" s="86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104000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6">
        <v>104000</v>
      </c>
      <c r="AG27" s="95"/>
    </row>
    <row r="28" spans="1:33" ht="19.5" customHeight="1">
      <c r="A28" s="55" t="s">
        <v>109</v>
      </c>
      <c r="B28" s="55" t="s">
        <v>126</v>
      </c>
      <c r="C28" s="56" t="s">
        <v>107</v>
      </c>
      <c r="D28" s="20" t="s">
        <v>89</v>
      </c>
      <c r="E28" s="55" t="s">
        <v>322</v>
      </c>
      <c r="F28" s="46">
        <v>104000</v>
      </c>
      <c r="G28" s="86">
        <v>0</v>
      </c>
      <c r="H28" s="43">
        <v>0</v>
      </c>
      <c r="I28" s="46">
        <v>0</v>
      </c>
      <c r="J28" s="86">
        <v>0</v>
      </c>
      <c r="K28" s="86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104000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6">
        <v>104000</v>
      </c>
      <c r="AG28" s="95"/>
    </row>
    <row r="29" spans="1:33" ht="19.5" customHeight="1">
      <c r="A29" s="55" t="s">
        <v>106</v>
      </c>
      <c r="B29" s="55" t="s">
        <v>100</v>
      </c>
      <c r="C29" s="56"/>
      <c r="D29" s="20"/>
      <c r="E29" s="55" t="s">
        <v>128</v>
      </c>
      <c r="F29" s="46">
        <v>13156</v>
      </c>
      <c r="G29" s="86">
        <v>13156</v>
      </c>
      <c r="H29" s="43">
        <v>0</v>
      </c>
      <c r="I29" s="46">
        <v>0</v>
      </c>
      <c r="J29" s="86">
        <v>0</v>
      </c>
      <c r="K29" s="86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13156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6">
        <v>0</v>
      </c>
      <c r="AG29" s="95"/>
    </row>
    <row r="30" spans="1:33" ht="19.5" customHeight="1">
      <c r="A30" s="55" t="s">
        <v>109</v>
      </c>
      <c r="B30" s="55" t="s">
        <v>102</v>
      </c>
      <c r="C30" s="56" t="s">
        <v>85</v>
      </c>
      <c r="D30" s="20" t="s">
        <v>89</v>
      </c>
      <c r="E30" s="55" t="s">
        <v>322</v>
      </c>
      <c r="F30" s="46">
        <v>13156</v>
      </c>
      <c r="G30" s="86">
        <v>13156</v>
      </c>
      <c r="H30" s="43">
        <v>0</v>
      </c>
      <c r="I30" s="46">
        <v>0</v>
      </c>
      <c r="J30" s="86">
        <v>0</v>
      </c>
      <c r="K30" s="86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13156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6">
        <v>0</v>
      </c>
      <c r="AG30" s="95"/>
    </row>
    <row r="31" spans="1:33" ht="19.5" customHeight="1">
      <c r="A31" s="55" t="s">
        <v>130</v>
      </c>
      <c r="B31" s="55"/>
      <c r="C31" s="56"/>
      <c r="D31" s="20"/>
      <c r="E31" s="55" t="s">
        <v>131</v>
      </c>
      <c r="F31" s="46">
        <v>128784</v>
      </c>
      <c r="G31" s="86">
        <v>128784</v>
      </c>
      <c r="H31" s="43">
        <v>0</v>
      </c>
      <c r="I31" s="46">
        <v>0</v>
      </c>
      <c r="J31" s="86">
        <v>0</v>
      </c>
      <c r="K31" s="86">
        <v>0</v>
      </c>
      <c r="L31" s="43">
        <v>0</v>
      </c>
      <c r="M31" s="43">
        <v>0</v>
      </c>
      <c r="N31" s="43">
        <v>0</v>
      </c>
      <c r="O31" s="43">
        <v>98675</v>
      </c>
      <c r="P31" s="43">
        <v>0</v>
      </c>
      <c r="Q31" s="43">
        <v>30109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6">
        <v>0</v>
      </c>
      <c r="AG31" s="95"/>
    </row>
    <row r="32" spans="1:33" ht="19.5" customHeight="1">
      <c r="A32" s="55" t="s">
        <v>132</v>
      </c>
      <c r="B32" s="55" t="s">
        <v>133</v>
      </c>
      <c r="C32" s="56"/>
      <c r="D32" s="20"/>
      <c r="E32" s="55" t="s">
        <v>134</v>
      </c>
      <c r="F32" s="46">
        <v>128784</v>
      </c>
      <c r="G32" s="86">
        <v>128784</v>
      </c>
      <c r="H32" s="43">
        <v>0</v>
      </c>
      <c r="I32" s="46">
        <v>0</v>
      </c>
      <c r="J32" s="86">
        <v>0</v>
      </c>
      <c r="K32" s="86">
        <v>0</v>
      </c>
      <c r="L32" s="43">
        <v>0</v>
      </c>
      <c r="M32" s="43">
        <v>0</v>
      </c>
      <c r="N32" s="43">
        <v>0</v>
      </c>
      <c r="O32" s="43">
        <v>98675</v>
      </c>
      <c r="P32" s="43">
        <v>0</v>
      </c>
      <c r="Q32" s="43">
        <v>30109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6">
        <v>0</v>
      </c>
      <c r="AG32" s="95"/>
    </row>
    <row r="33" spans="1:33" ht="19.5" customHeight="1">
      <c r="A33" s="55" t="s">
        <v>135</v>
      </c>
      <c r="B33" s="55" t="s">
        <v>136</v>
      </c>
      <c r="C33" s="56" t="s">
        <v>85</v>
      </c>
      <c r="D33" s="20" t="s">
        <v>89</v>
      </c>
      <c r="E33" s="55" t="s">
        <v>323</v>
      </c>
      <c r="F33" s="46">
        <v>128784</v>
      </c>
      <c r="G33" s="86">
        <v>128784</v>
      </c>
      <c r="H33" s="43">
        <v>0</v>
      </c>
      <c r="I33" s="46">
        <v>0</v>
      </c>
      <c r="J33" s="86">
        <v>0</v>
      </c>
      <c r="K33" s="86">
        <v>0</v>
      </c>
      <c r="L33" s="43">
        <v>0</v>
      </c>
      <c r="M33" s="43">
        <v>0</v>
      </c>
      <c r="N33" s="43">
        <v>0</v>
      </c>
      <c r="O33" s="43">
        <v>98675</v>
      </c>
      <c r="P33" s="43">
        <v>0</v>
      </c>
      <c r="Q33" s="43">
        <v>30109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6">
        <v>0</v>
      </c>
      <c r="AG33" s="95"/>
    </row>
    <row r="34" spans="1:33" ht="19.5" customHeight="1">
      <c r="A34" s="55" t="s">
        <v>144</v>
      </c>
      <c r="B34" s="55"/>
      <c r="C34" s="56"/>
      <c r="D34" s="20"/>
      <c r="E34" s="55" t="s">
        <v>145</v>
      </c>
      <c r="F34" s="46">
        <v>76005</v>
      </c>
      <c r="G34" s="86">
        <v>76005</v>
      </c>
      <c r="H34" s="43">
        <v>24828</v>
      </c>
      <c r="I34" s="46">
        <v>1392</v>
      </c>
      <c r="J34" s="86">
        <v>0</v>
      </c>
      <c r="K34" s="86">
        <v>0</v>
      </c>
      <c r="L34" s="43">
        <v>49785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6">
        <v>0</v>
      </c>
      <c r="AG34" s="95"/>
    </row>
    <row r="35" spans="1:33" ht="19.5" customHeight="1">
      <c r="A35" s="55" t="s">
        <v>146</v>
      </c>
      <c r="B35" s="55" t="s">
        <v>85</v>
      </c>
      <c r="C35" s="56"/>
      <c r="D35" s="20"/>
      <c r="E35" s="55" t="s">
        <v>147</v>
      </c>
      <c r="F35" s="46">
        <v>76005</v>
      </c>
      <c r="G35" s="86">
        <v>76005</v>
      </c>
      <c r="H35" s="43">
        <v>24828</v>
      </c>
      <c r="I35" s="46">
        <v>1392</v>
      </c>
      <c r="J35" s="86">
        <v>0</v>
      </c>
      <c r="K35" s="86">
        <v>0</v>
      </c>
      <c r="L35" s="43">
        <v>49785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6">
        <v>0</v>
      </c>
      <c r="AG35" s="95"/>
    </row>
    <row r="36" spans="1:32" ht="19.5" customHeight="1">
      <c r="A36" s="55" t="s">
        <v>148</v>
      </c>
      <c r="B36" s="55" t="s">
        <v>88</v>
      </c>
      <c r="C36" s="56" t="s">
        <v>85</v>
      </c>
      <c r="D36" s="20" t="s">
        <v>89</v>
      </c>
      <c r="E36" s="55" t="s">
        <v>324</v>
      </c>
      <c r="F36" s="46">
        <v>76005</v>
      </c>
      <c r="G36" s="86">
        <v>76005</v>
      </c>
      <c r="H36" s="43">
        <v>24828</v>
      </c>
      <c r="I36" s="46">
        <v>1392</v>
      </c>
      <c r="J36" s="86">
        <v>0</v>
      </c>
      <c r="K36" s="86">
        <v>0</v>
      </c>
      <c r="L36" s="43">
        <v>49785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6">
        <v>0</v>
      </c>
    </row>
    <row r="37" spans="1:32" ht="19.5" customHeight="1">
      <c r="A37" s="55" t="s">
        <v>149</v>
      </c>
      <c r="B37" s="55"/>
      <c r="C37" s="56"/>
      <c r="D37" s="20"/>
      <c r="E37" s="55" t="s">
        <v>150</v>
      </c>
      <c r="F37" s="46">
        <v>2378158</v>
      </c>
      <c r="G37" s="86">
        <v>1057800</v>
      </c>
      <c r="H37" s="43">
        <v>567540</v>
      </c>
      <c r="I37" s="46">
        <v>25056</v>
      </c>
      <c r="J37" s="86">
        <v>0</v>
      </c>
      <c r="K37" s="86">
        <v>0</v>
      </c>
      <c r="L37" s="43">
        <v>465204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1320358</v>
      </c>
      <c r="V37" s="43">
        <v>0</v>
      </c>
      <c r="W37" s="43">
        <v>0</v>
      </c>
      <c r="X37" s="43">
        <v>0</v>
      </c>
      <c r="Y37" s="43">
        <v>0</v>
      </c>
      <c r="Z37" s="43">
        <v>1129358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6">
        <v>191000</v>
      </c>
    </row>
    <row r="38" spans="1:32" ht="19.5" customHeight="1">
      <c r="A38" s="55" t="s">
        <v>151</v>
      </c>
      <c r="B38" s="55" t="s">
        <v>85</v>
      </c>
      <c r="C38" s="56"/>
      <c r="D38" s="20"/>
      <c r="E38" s="55" t="s">
        <v>152</v>
      </c>
      <c r="F38" s="46">
        <v>684618</v>
      </c>
      <c r="G38" s="86">
        <v>646780</v>
      </c>
      <c r="H38" s="43">
        <v>367332</v>
      </c>
      <c r="I38" s="46">
        <v>13920</v>
      </c>
      <c r="J38" s="86">
        <v>0</v>
      </c>
      <c r="K38" s="86">
        <v>0</v>
      </c>
      <c r="L38" s="43">
        <v>265528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37838</v>
      </c>
      <c r="V38" s="43">
        <v>0</v>
      </c>
      <c r="W38" s="43">
        <v>0</v>
      </c>
      <c r="X38" s="43">
        <v>0</v>
      </c>
      <c r="Y38" s="43">
        <v>0</v>
      </c>
      <c r="Z38" s="43">
        <v>37838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6">
        <v>0</v>
      </c>
    </row>
    <row r="39" spans="1:32" ht="19.5" customHeight="1">
      <c r="A39" s="55" t="s">
        <v>153</v>
      </c>
      <c r="B39" s="55" t="s">
        <v>88</v>
      </c>
      <c r="C39" s="56" t="s">
        <v>85</v>
      </c>
      <c r="D39" s="20" t="s">
        <v>89</v>
      </c>
      <c r="E39" s="55" t="s">
        <v>325</v>
      </c>
      <c r="F39" s="46">
        <v>646780</v>
      </c>
      <c r="G39" s="86">
        <v>646780</v>
      </c>
      <c r="H39" s="43">
        <v>367332</v>
      </c>
      <c r="I39" s="46">
        <v>13920</v>
      </c>
      <c r="J39" s="86">
        <v>0</v>
      </c>
      <c r="K39" s="86">
        <v>0</v>
      </c>
      <c r="L39" s="43">
        <v>265528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6">
        <v>0</v>
      </c>
    </row>
    <row r="40" spans="1:32" ht="19.5" customHeight="1">
      <c r="A40" s="55" t="s">
        <v>153</v>
      </c>
      <c r="B40" s="55" t="s">
        <v>88</v>
      </c>
      <c r="C40" s="56" t="s">
        <v>154</v>
      </c>
      <c r="D40" s="20" t="s">
        <v>89</v>
      </c>
      <c r="E40" s="55" t="s">
        <v>325</v>
      </c>
      <c r="F40" s="46">
        <v>37838</v>
      </c>
      <c r="G40" s="86">
        <v>0</v>
      </c>
      <c r="H40" s="43">
        <v>0</v>
      </c>
      <c r="I40" s="46">
        <v>0</v>
      </c>
      <c r="J40" s="86">
        <v>0</v>
      </c>
      <c r="K40" s="86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37838</v>
      </c>
      <c r="V40" s="43">
        <v>0</v>
      </c>
      <c r="W40" s="43">
        <v>0</v>
      </c>
      <c r="X40" s="43">
        <v>0</v>
      </c>
      <c r="Y40" s="43">
        <v>0</v>
      </c>
      <c r="Z40" s="43">
        <v>37838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6">
        <v>0</v>
      </c>
    </row>
    <row r="41" spans="1:32" ht="19.5" customHeight="1">
      <c r="A41" s="55" t="s">
        <v>151</v>
      </c>
      <c r="B41" s="55" t="s">
        <v>107</v>
      </c>
      <c r="C41" s="56"/>
      <c r="D41" s="20"/>
      <c r="E41" s="55" t="s">
        <v>157</v>
      </c>
      <c r="F41" s="46">
        <v>74616</v>
      </c>
      <c r="G41" s="86">
        <v>74616</v>
      </c>
      <c r="H41" s="43">
        <v>44004</v>
      </c>
      <c r="I41" s="46">
        <v>1392</v>
      </c>
      <c r="J41" s="86">
        <v>0</v>
      </c>
      <c r="K41" s="86">
        <v>0</v>
      </c>
      <c r="L41" s="43">
        <v>29220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6">
        <v>0</v>
      </c>
    </row>
    <row r="42" spans="1:32" ht="19.5" customHeight="1">
      <c r="A42" s="55" t="s">
        <v>153</v>
      </c>
      <c r="B42" s="55" t="s">
        <v>110</v>
      </c>
      <c r="C42" s="56" t="s">
        <v>85</v>
      </c>
      <c r="D42" s="20" t="s">
        <v>89</v>
      </c>
      <c r="E42" s="55" t="s">
        <v>325</v>
      </c>
      <c r="F42" s="46">
        <v>74616</v>
      </c>
      <c r="G42" s="86">
        <v>74616</v>
      </c>
      <c r="H42" s="43">
        <v>44004</v>
      </c>
      <c r="I42" s="46">
        <v>1392</v>
      </c>
      <c r="J42" s="86">
        <v>0</v>
      </c>
      <c r="K42" s="86">
        <v>0</v>
      </c>
      <c r="L42" s="43">
        <v>29220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6">
        <v>0</v>
      </c>
    </row>
    <row r="43" spans="1:32" ht="19.5" customHeight="1">
      <c r="A43" s="55" t="s">
        <v>151</v>
      </c>
      <c r="B43" s="55" t="s">
        <v>91</v>
      </c>
      <c r="C43" s="56"/>
      <c r="D43" s="20"/>
      <c r="E43" s="55" t="s">
        <v>158</v>
      </c>
      <c r="F43" s="46">
        <v>336404</v>
      </c>
      <c r="G43" s="86">
        <v>336404</v>
      </c>
      <c r="H43" s="43">
        <v>156204</v>
      </c>
      <c r="I43" s="46">
        <v>9744</v>
      </c>
      <c r="J43" s="86">
        <v>0</v>
      </c>
      <c r="K43" s="86">
        <v>0</v>
      </c>
      <c r="L43" s="43">
        <v>170456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6">
        <v>0</v>
      </c>
    </row>
    <row r="44" spans="1:32" ht="19.5" customHeight="1">
      <c r="A44" s="55" t="s">
        <v>153</v>
      </c>
      <c r="B44" s="55" t="s">
        <v>93</v>
      </c>
      <c r="C44" s="56" t="s">
        <v>85</v>
      </c>
      <c r="D44" s="20" t="s">
        <v>89</v>
      </c>
      <c r="E44" s="55" t="s">
        <v>325</v>
      </c>
      <c r="F44" s="46">
        <v>336404</v>
      </c>
      <c r="G44" s="86">
        <v>336404</v>
      </c>
      <c r="H44" s="43">
        <v>156204</v>
      </c>
      <c r="I44" s="46">
        <v>9744</v>
      </c>
      <c r="J44" s="86">
        <v>0</v>
      </c>
      <c r="K44" s="86">
        <v>0</v>
      </c>
      <c r="L44" s="43">
        <v>170456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6">
        <v>0</v>
      </c>
    </row>
    <row r="45" spans="1:32" ht="19.5" customHeight="1">
      <c r="A45" s="55" t="s">
        <v>151</v>
      </c>
      <c r="B45" s="55" t="s">
        <v>159</v>
      </c>
      <c r="C45" s="56"/>
      <c r="D45" s="20"/>
      <c r="E45" s="55" t="s">
        <v>160</v>
      </c>
      <c r="F45" s="46">
        <v>1282520</v>
      </c>
      <c r="G45" s="86">
        <v>0</v>
      </c>
      <c r="H45" s="43">
        <v>0</v>
      </c>
      <c r="I45" s="46">
        <v>0</v>
      </c>
      <c r="J45" s="86">
        <v>0</v>
      </c>
      <c r="K45" s="86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1282520</v>
      </c>
      <c r="V45" s="43">
        <v>0</v>
      </c>
      <c r="W45" s="43">
        <v>0</v>
      </c>
      <c r="X45" s="43">
        <v>0</v>
      </c>
      <c r="Y45" s="43">
        <v>0</v>
      </c>
      <c r="Z45" s="43">
        <v>1091520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6">
        <v>191000</v>
      </c>
    </row>
    <row r="46" spans="1:32" ht="19.5" customHeight="1">
      <c r="A46" s="55" t="s">
        <v>153</v>
      </c>
      <c r="B46" s="55" t="s">
        <v>161</v>
      </c>
      <c r="C46" s="56" t="s">
        <v>111</v>
      </c>
      <c r="D46" s="20" t="s">
        <v>89</v>
      </c>
      <c r="E46" s="55" t="s">
        <v>325</v>
      </c>
      <c r="F46" s="46">
        <v>1282520</v>
      </c>
      <c r="G46" s="86">
        <v>0</v>
      </c>
      <c r="H46" s="43">
        <v>0</v>
      </c>
      <c r="I46" s="46">
        <v>0</v>
      </c>
      <c r="J46" s="86">
        <v>0</v>
      </c>
      <c r="K46" s="86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1282520</v>
      </c>
      <c r="V46" s="43">
        <v>0</v>
      </c>
      <c r="W46" s="43">
        <v>0</v>
      </c>
      <c r="X46" s="43">
        <v>0</v>
      </c>
      <c r="Y46" s="43">
        <v>0</v>
      </c>
      <c r="Z46" s="43">
        <v>1091520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6">
        <v>191000</v>
      </c>
    </row>
    <row r="47" spans="1:32" ht="19.5" customHeight="1">
      <c r="A47" s="55" t="s">
        <v>163</v>
      </c>
      <c r="B47" s="55"/>
      <c r="C47" s="56"/>
      <c r="D47" s="20"/>
      <c r="E47" s="55" t="s">
        <v>164</v>
      </c>
      <c r="F47" s="46">
        <v>225815</v>
      </c>
      <c r="G47" s="86">
        <v>225815</v>
      </c>
      <c r="H47" s="43">
        <v>0</v>
      </c>
      <c r="I47" s="46">
        <v>0</v>
      </c>
      <c r="J47" s="86">
        <v>0</v>
      </c>
      <c r="K47" s="86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225815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6">
        <v>0</v>
      </c>
    </row>
    <row r="48" spans="1:32" ht="19.5" customHeight="1">
      <c r="A48" s="55" t="s">
        <v>165</v>
      </c>
      <c r="B48" s="55" t="s">
        <v>107</v>
      </c>
      <c r="C48" s="56"/>
      <c r="D48" s="20"/>
      <c r="E48" s="55" t="s">
        <v>166</v>
      </c>
      <c r="F48" s="46">
        <v>225815</v>
      </c>
      <c r="G48" s="86">
        <v>225815</v>
      </c>
      <c r="H48" s="43">
        <v>0</v>
      </c>
      <c r="I48" s="46">
        <v>0</v>
      </c>
      <c r="J48" s="86">
        <v>0</v>
      </c>
      <c r="K48" s="86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225815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6">
        <v>0</v>
      </c>
    </row>
    <row r="49" spans="1:32" ht="19.5" customHeight="1">
      <c r="A49" s="55" t="s">
        <v>167</v>
      </c>
      <c r="B49" s="55" t="s">
        <v>110</v>
      </c>
      <c r="C49" s="56" t="s">
        <v>85</v>
      </c>
      <c r="D49" s="20" t="s">
        <v>89</v>
      </c>
      <c r="E49" s="55" t="s">
        <v>326</v>
      </c>
      <c r="F49" s="46">
        <v>225815</v>
      </c>
      <c r="G49" s="86">
        <v>225815</v>
      </c>
      <c r="H49" s="43">
        <v>0</v>
      </c>
      <c r="I49" s="46">
        <v>0</v>
      </c>
      <c r="J49" s="86">
        <v>0</v>
      </c>
      <c r="K49" s="86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225815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6">
        <v>0</v>
      </c>
    </row>
  </sheetData>
  <sheetProtection/>
  <mergeCells count="30">
    <mergeCell ref="A4:E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2" right="0.2" top="0.59" bottom="0.59" header="0.59" footer="0.39"/>
  <pageSetup fitToHeight="1" fitToWidth="1" horizontalDpi="600" verticalDpi="600" orientation="landscape" paperSize="8" scale="68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2018-03-05T03:36:58Z</dcterms:created>
  <dcterms:modified xsi:type="dcterms:W3CDTF">2018-03-06T05:33:46Z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