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1"/>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表)" sheetId="6" r:id="rId6"/>
    <sheet name="Z03_2 一般公共预算财政拨款基本支出决算表(财决公开3-2表)" sheetId="7" r:id="rId7"/>
    <sheet name="Z03_3 一般公共预算财政拨款项目支出决算表(财决公开3_3表)" sheetId="8" r:id="rId8"/>
    <sheet name="Z03_4 一般公共预算财政拨款“三公”经费支出决算表(财决公开3_4表)" sheetId="9" r:id="rId9"/>
    <sheet name="Z04 政府性基金预算财政拨款收入支出决算表(财决公开4表)" sheetId="10" r:id="rId10"/>
    <sheet name="Z04_1 政府性基金预算财政拨款“三公”经费支出决算表(财决公开4_1表)" sheetId="11" r:id="rId11"/>
    <sheet name="Z05 国有资本经营预算支出决算表(财决公开5表)" sheetId="12" r:id="rId12"/>
  </sheets>
  <definedNames/>
  <calcPr fullCalcOnLoad="1"/>
</workbook>
</file>

<file path=xl/sharedStrings.xml><?xml version="1.0" encoding="utf-8"?>
<sst xmlns="http://schemas.openxmlformats.org/spreadsheetml/2006/main" count="2707" uniqueCount="590">
  <si>
    <t>30199</t>
  </si>
  <si>
    <t>30226</t>
  </si>
  <si>
    <t>54</t>
  </si>
  <si>
    <t>注：1.本表反映部门本年度政府性基金预算财政拨款“三公”经费支出决算情况。</t>
  </si>
  <si>
    <t>30228</t>
  </si>
  <si>
    <t>上级补助收入</t>
  </si>
  <si>
    <t>14</t>
  </si>
  <si>
    <t xml:space="preserve">  办公设备购置</t>
  </si>
  <si>
    <t>住房公积金</t>
  </si>
  <si>
    <t>财决公开1_1表</t>
  </si>
  <si>
    <t xml:space="preserve">  其他商品和服务支出</t>
  </si>
  <si>
    <t>注：1.本表反映部门本年度国有资本经营预算财政拨款收入支出情况。</t>
  </si>
  <si>
    <t>其他交通工具购置</t>
  </si>
  <si>
    <t>大型修缮</t>
  </si>
  <si>
    <t>维修（护）费</t>
  </si>
  <si>
    <t>31</t>
  </si>
  <si>
    <t>政府性基金预算财政拨款</t>
  </si>
  <si>
    <t>30305</t>
  </si>
  <si>
    <t>差旅费</t>
  </si>
  <si>
    <t xml:space="preserve">  企业政策性补贴</t>
  </si>
  <si>
    <t>30203</t>
  </si>
  <si>
    <t>71</t>
  </si>
  <si>
    <t>94</t>
  </si>
  <si>
    <t>支出决算表</t>
  </si>
  <si>
    <t>30209</t>
  </si>
  <si>
    <t>科目编码</t>
  </si>
  <si>
    <t>人员经费合计</t>
  </si>
  <si>
    <t xml:space="preserve">  政府性基金预算财政拨款</t>
  </si>
  <si>
    <t>国内债务付息</t>
  </si>
  <si>
    <t>35</t>
  </si>
  <si>
    <t>30301</t>
  </si>
  <si>
    <t xml:space="preserve">  手续费</t>
  </si>
  <si>
    <t>购房补贴</t>
  </si>
  <si>
    <t>支出</t>
  </si>
  <si>
    <t>一般公共预算财政拨款基本支出决算表</t>
  </si>
  <si>
    <t>90</t>
  </si>
  <si>
    <t>政府性基金预算财政拨款“三公”经费支出</t>
  </si>
  <si>
    <t>30207</t>
  </si>
  <si>
    <t>75</t>
  </si>
  <si>
    <t>七、文化体育与传媒支出</t>
  </si>
  <si>
    <t>债务利息支出</t>
  </si>
  <si>
    <t xml:space="preserve">  会议费</t>
  </si>
  <si>
    <t>财决公开2表</t>
  </si>
  <si>
    <t>50</t>
  </si>
  <si>
    <t>二、外交支出</t>
  </si>
  <si>
    <t>31009</t>
  </si>
  <si>
    <t>八、社会保障和就业支出</t>
  </si>
  <si>
    <t>政府性基金预算财政拨款“三公”经费支出决算表</t>
  </si>
  <si>
    <t>31007</t>
  </si>
  <si>
    <t xml:space="preserve">    3.本表以“万元”为金额单位（保留两位小数）。</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</si>
  <si>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</si>
  <si>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</si>
  <si>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</si>
  <si>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</si>
  <si>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</si>
  <si>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</si>
  <si>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</si>
  <si>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</si>
  <si>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</si>
  <si>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</si>
  <si>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30201</t>
  </si>
  <si>
    <t>73</t>
  </si>
  <si>
    <t>一般公共预算财政拨款支出决算明细表</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</si>
  <si>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</si>
  <si>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</si>
  <si>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</si>
  <si>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</si>
  <si>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</si>
  <si>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</si>
  <si>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</si>
  <si>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</si>
  <si>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</si>
  <si>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</si>
  <si>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30402</t>
  </si>
  <si>
    <t>赠与</t>
  </si>
  <si>
    <t>类</t>
  </si>
  <si>
    <t>　　其中：政府性基金预算财政拨款</t>
  </si>
  <si>
    <t>公务用车运行维护费</t>
  </si>
  <si>
    <t>年初结转和结余</t>
  </si>
  <si>
    <t>16</t>
  </si>
  <si>
    <t>18</t>
  </si>
  <si>
    <t>奖金</t>
  </si>
  <si>
    <t xml:space="preserve">    2.决算数包括当年政府性基金预算财政拨款和以前年度结转资金安排的实际支出。</t>
  </si>
  <si>
    <t>30224</t>
  </si>
  <si>
    <t>56</t>
  </si>
  <si>
    <t>金额单位：万元</t>
  </si>
  <si>
    <t>31005</t>
  </si>
  <si>
    <t xml:space="preserve">    2.如部门没有政府性基金收入，也没有使用政府性基金安排的支出，应注明本表无数据。。</t>
  </si>
  <si>
    <t>12</t>
  </si>
  <si>
    <t xml:space="preserve">  印刷费</t>
  </si>
  <si>
    <t>公务用车运行费</t>
  </si>
  <si>
    <t>52</t>
  </si>
  <si>
    <t>39</t>
  </si>
  <si>
    <t>30303</t>
  </si>
  <si>
    <t xml:space="preserve">  其他交通费用</t>
  </si>
  <si>
    <t xml:space="preserve">  救济费</t>
  </si>
  <si>
    <t>310</t>
  </si>
  <si>
    <t>92</t>
  </si>
  <si>
    <t xml:space="preserve">  购房补贴</t>
  </si>
  <si>
    <t>30205</t>
  </si>
  <si>
    <t xml:space="preserve">  奖金</t>
  </si>
  <si>
    <t>77</t>
  </si>
  <si>
    <t xml:space="preserve">  公务接待费</t>
  </si>
  <si>
    <t>79</t>
  </si>
  <si>
    <t>31020</t>
  </si>
  <si>
    <t>公务用车购置</t>
  </si>
  <si>
    <t xml:space="preserve">  赠与</t>
  </si>
  <si>
    <t xml:space="preserve">  退休费</t>
  </si>
  <si>
    <t xml:space="preserve">  机关事业单位基本养老保险缴费</t>
  </si>
  <si>
    <t>专用燃料费</t>
  </si>
  <si>
    <t>37</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</si>
  <si>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</si>
  <si>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</si>
  <si>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</si>
  <si>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</si>
  <si>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</si>
  <si>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</si>
  <si>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</si>
  <si>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</si>
  <si>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</si>
  <si>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手续费</t>
  </si>
  <si>
    <t>六、其他收入</t>
  </si>
  <si>
    <t>财决公开3_4表</t>
  </si>
  <si>
    <t>基本工资</t>
  </si>
  <si>
    <t>1</t>
  </si>
  <si>
    <t>30109</t>
  </si>
  <si>
    <t>会议费</t>
  </si>
  <si>
    <t>注：1.本表反映部门本年度一般公共预算财政拨款和政府性基金预算财政拨款的总收支和年末结转结余情况。</t>
  </si>
  <si>
    <t>21</t>
  </si>
  <si>
    <t>30315</t>
  </si>
  <si>
    <t>用事业基金弥补收支差额</t>
  </si>
  <si>
    <t>十七、援助其他地区支出</t>
  </si>
  <si>
    <t xml:space="preserve">  公务用车运行维护费</t>
  </si>
  <si>
    <t>30107</t>
  </si>
  <si>
    <t xml:space="preserve">  其他社会保障缴费</t>
  </si>
  <si>
    <t>84</t>
  </si>
  <si>
    <t>十九、住房保障支出</t>
  </si>
  <si>
    <t>30213</t>
  </si>
  <si>
    <t>61</t>
  </si>
  <si>
    <t>三、事业收入</t>
  </si>
  <si>
    <t xml:space="preserve">  生活补助</t>
  </si>
  <si>
    <t>财政拨款收入支出决算表</t>
  </si>
  <si>
    <t>5</t>
  </si>
  <si>
    <t>二、上级补助收入</t>
  </si>
  <si>
    <t>31099</t>
  </si>
  <si>
    <t xml:space="preserve">  拆迁补偿</t>
  </si>
  <si>
    <t>注：1.本表反映部门本年度总收支和年末结转结余情况。</t>
  </si>
  <si>
    <t>25</t>
  </si>
  <si>
    <t>部门：2016年决算公开表样</t>
  </si>
  <si>
    <t>30311</t>
  </si>
  <si>
    <t xml:space="preserve">  津贴补贴</t>
  </si>
  <si>
    <t>产权参股</t>
  </si>
  <si>
    <t>30217</t>
  </si>
  <si>
    <t>65</t>
  </si>
  <si>
    <t>30103</t>
  </si>
  <si>
    <t>302</t>
  </si>
  <si>
    <t>80</t>
  </si>
  <si>
    <t>30299</t>
  </si>
  <si>
    <t>一、一般公共服务支出</t>
  </si>
  <si>
    <t>31019</t>
  </si>
  <si>
    <t>其他对企事业单位的补贴</t>
  </si>
  <si>
    <t>伙食补助费</t>
  </si>
  <si>
    <t>经营支出</t>
  </si>
  <si>
    <t>二十一、其他支出</t>
  </si>
  <si>
    <t>40</t>
  </si>
  <si>
    <t xml:space="preserve">  基础设施建设</t>
  </si>
  <si>
    <t xml:space="preserve">  其中：项目支出结转和结余</t>
  </si>
  <si>
    <t xml:space="preserve">  差旅费</t>
  </si>
  <si>
    <t>其他资本性支出</t>
  </si>
  <si>
    <t>— 5.%d —</t>
  </si>
  <si>
    <t>合计</t>
  </si>
  <si>
    <t xml:space="preserve">  其他对个人和家庭的补助支出</t>
  </si>
  <si>
    <t xml:space="preserve">  专用材料费</t>
  </si>
  <si>
    <t>小计</t>
  </si>
  <si>
    <t>304</t>
  </si>
  <si>
    <t>86</t>
  </si>
  <si>
    <t>30211</t>
  </si>
  <si>
    <t xml:space="preserve">  水费</t>
  </si>
  <si>
    <t>63</t>
  </si>
  <si>
    <t>税金及附加费用</t>
  </si>
  <si>
    <t>总计</t>
  </si>
  <si>
    <t>委托业务费</t>
  </si>
  <si>
    <t>3</t>
  </si>
  <si>
    <t>88</t>
  </si>
  <si>
    <t xml:space="preserve">  基本工资</t>
  </si>
  <si>
    <t>印刷费</t>
  </si>
  <si>
    <t>支出功能分类科目编码</t>
  </si>
  <si>
    <t>23</t>
  </si>
  <si>
    <t>31011</t>
  </si>
  <si>
    <t>救济费</t>
  </si>
  <si>
    <t>基本建设支出</t>
  </si>
  <si>
    <t>48</t>
  </si>
  <si>
    <t>公用经费合计</t>
  </si>
  <si>
    <t>其他工资福利支出</t>
  </si>
  <si>
    <t>本年支出合计</t>
  </si>
  <si>
    <t>财决公开4_1表</t>
  </si>
  <si>
    <t xml:space="preserve">  地上附着物和青苗补偿</t>
  </si>
  <si>
    <t>退休费</t>
  </si>
  <si>
    <t>其他商品和服务支出</t>
  </si>
  <si>
    <t>行次</t>
  </si>
  <si>
    <t>注：1.本表反映部门本年度一般公共预算财政拨款基本支出明细情况。</t>
  </si>
  <si>
    <t>30399</t>
  </si>
  <si>
    <t>其他支出</t>
  </si>
  <si>
    <t>46</t>
  </si>
  <si>
    <t>本年支出</t>
  </si>
  <si>
    <t>安置补助</t>
  </si>
  <si>
    <t>收入决算表</t>
  </si>
  <si>
    <t>公务用车购置费</t>
  </si>
  <si>
    <t xml:space="preserve">  咨询费</t>
  </si>
  <si>
    <t>退职（役）费</t>
  </si>
  <si>
    <t>离休费</t>
  </si>
  <si>
    <t>财决公开3_1表</t>
  </si>
  <si>
    <t>水费</t>
  </si>
  <si>
    <t>42</t>
  </si>
  <si>
    <t>一般公共预算财政拨款“三公”经费支出</t>
  </si>
  <si>
    <t>30313</t>
  </si>
  <si>
    <t>地上附着物和青苗补偿</t>
  </si>
  <si>
    <t>支     出</t>
  </si>
  <si>
    <t>29</t>
  </si>
  <si>
    <t xml:space="preserve">  产权参股</t>
  </si>
  <si>
    <t>30215</t>
  </si>
  <si>
    <t>67</t>
  </si>
  <si>
    <t>津贴补贴</t>
  </si>
  <si>
    <t>9</t>
  </si>
  <si>
    <t>30101</t>
  </si>
  <si>
    <t>82</t>
  </si>
  <si>
    <t>拆迁补偿</t>
  </si>
  <si>
    <t xml:space="preserve">  事业单位补贴</t>
  </si>
  <si>
    <t>69</t>
  </si>
  <si>
    <t>7</t>
  </si>
  <si>
    <t xml:space="preserve">  国外债务付息</t>
  </si>
  <si>
    <t>生活补助</t>
  </si>
  <si>
    <t>27</t>
  </si>
  <si>
    <t xml:space="preserve">  专用设备购置</t>
  </si>
  <si>
    <t>财决公开3表</t>
  </si>
  <si>
    <t>十三、交通运输支出</t>
  </si>
  <si>
    <t>国有资本经营预算支出</t>
  </si>
  <si>
    <t xml:space="preserve">  助学金</t>
  </si>
  <si>
    <t>91</t>
  </si>
  <si>
    <t>生产补贴</t>
  </si>
  <si>
    <t>30206</t>
  </si>
  <si>
    <t>74</t>
  </si>
  <si>
    <t>收     入</t>
  </si>
  <si>
    <t xml:space="preserve">  工会经费</t>
  </si>
  <si>
    <t>2016年</t>
  </si>
  <si>
    <t>34</t>
  </si>
  <si>
    <t>30208</t>
  </si>
  <si>
    <t>房屋建筑物购建</t>
  </si>
  <si>
    <t xml:space="preserve">  其他工资福利支出</t>
  </si>
  <si>
    <t>11</t>
  </si>
  <si>
    <t>31006</t>
  </si>
  <si>
    <t xml:space="preserve">  国内债务付息</t>
  </si>
  <si>
    <t xml:space="preserve">  办公费</t>
  </si>
  <si>
    <t>51</t>
  </si>
  <si>
    <t>十一、城乡社区支出</t>
  </si>
  <si>
    <t>31008</t>
  </si>
  <si>
    <t>2016年度</t>
  </si>
  <si>
    <t xml:space="preserve">    2.本表以“万元”为金额单位（保留两位小数）。</t>
  </si>
  <si>
    <t>被装购置费</t>
  </si>
  <si>
    <t>30401</t>
  </si>
  <si>
    <t>物资储备</t>
  </si>
  <si>
    <t>年末结转和结余</t>
  </si>
  <si>
    <t>15</t>
  </si>
  <si>
    <t>30229</t>
  </si>
  <si>
    <t>31002</t>
  </si>
  <si>
    <t>30227</t>
  </si>
  <si>
    <t>55</t>
  </si>
  <si>
    <t>政府性基金预算财政拨款收入支出决算表</t>
  </si>
  <si>
    <t>399</t>
  </si>
  <si>
    <t>十六、金融支出</t>
  </si>
  <si>
    <t>五、附属单位上缴收入</t>
  </si>
  <si>
    <t>办公设备购置</t>
  </si>
  <si>
    <t xml:space="preserve">  其他资本性支出</t>
  </si>
  <si>
    <t>30202</t>
  </si>
  <si>
    <t>70</t>
  </si>
  <si>
    <t xml:space="preserve">  住房公积金</t>
  </si>
  <si>
    <t>95</t>
  </si>
  <si>
    <t>30304</t>
  </si>
  <si>
    <t>土地补偿</t>
  </si>
  <si>
    <t>经营收入</t>
  </si>
  <si>
    <t xml:space="preserve">  培训费</t>
  </si>
  <si>
    <t>财决公开3_2表</t>
  </si>
  <si>
    <t>编制单位：2016年决算公开表样</t>
  </si>
  <si>
    <t>30</t>
  </si>
  <si>
    <t>商品和服务支出</t>
  </si>
  <si>
    <t>十、节能环保支出</t>
  </si>
  <si>
    <t>财政拨款收入</t>
  </si>
  <si>
    <t>53</t>
  </si>
  <si>
    <t>奖励金</t>
  </si>
  <si>
    <t>年初财政拨款结转和结余</t>
  </si>
  <si>
    <t xml:space="preserve">  公务用车购置</t>
  </si>
  <si>
    <t>福利费</t>
  </si>
  <si>
    <t>财决公开5表</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</si>
  <si>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</si>
  <si>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</si>
  <si>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</si>
  <si>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</si>
  <si>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</si>
  <si>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</si>
  <si>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</si>
  <si>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 xml:space="preserve">  其中：提取职工福利基金</t>
  </si>
  <si>
    <t>二、政府性基金预算财政拨款</t>
  </si>
  <si>
    <t>公用经费</t>
  </si>
  <si>
    <t>医疗费</t>
  </si>
  <si>
    <t>36</t>
  </si>
  <si>
    <t>78</t>
  </si>
  <si>
    <t>93</t>
  </si>
  <si>
    <t>抚恤金</t>
  </si>
  <si>
    <t>工会经费</t>
  </si>
  <si>
    <t>30204</t>
  </si>
  <si>
    <t>76</t>
  </si>
  <si>
    <t>公务接待费</t>
  </si>
  <si>
    <t>机关事业单位基本养老保险缴费</t>
  </si>
  <si>
    <t>其他社会保障缴费</t>
  </si>
  <si>
    <t>款</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</si>
  <si>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</si>
  <si>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</si>
  <si>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</si>
  <si>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</si>
  <si>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</si>
  <si>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</si>
  <si>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</si>
  <si>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</si>
  <si>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</si>
  <si>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</si>
  <si>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</si>
  <si>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72</t>
  </si>
  <si>
    <t>租赁费</t>
  </si>
  <si>
    <t>劳务费</t>
  </si>
  <si>
    <t>30306</t>
  </si>
  <si>
    <t>物业服务补贴</t>
  </si>
  <si>
    <t>取暖费</t>
  </si>
  <si>
    <t>支出功能分类</t>
  </si>
  <si>
    <t>30225</t>
  </si>
  <si>
    <t>57</t>
  </si>
  <si>
    <t>19</t>
  </si>
  <si>
    <t>30403</t>
  </si>
  <si>
    <t xml:space="preserve">  信息网络及软件购置更新</t>
  </si>
  <si>
    <t>上缴上级支出</t>
  </si>
  <si>
    <t>17</t>
  </si>
  <si>
    <t xml:space="preserve">  物资储备</t>
  </si>
  <si>
    <t>59</t>
  </si>
  <si>
    <t>— 7.%d —</t>
  </si>
  <si>
    <t>注：1.本表反映部门本年度政府性预算财政拨款收入支出及结余情况。</t>
  </si>
  <si>
    <t>30216</t>
  </si>
  <si>
    <t>64</t>
  </si>
  <si>
    <t>一、一般公共预算财政拨款</t>
  </si>
  <si>
    <t>六、科学技术支出</t>
  </si>
  <si>
    <t>303</t>
  </si>
  <si>
    <t>30102</t>
  </si>
  <si>
    <t>81</t>
  </si>
  <si>
    <t>30310</t>
  </si>
  <si>
    <t>基础设施建设</t>
  </si>
  <si>
    <t>24</t>
  </si>
  <si>
    <t>对企事业单位的补贴</t>
  </si>
  <si>
    <t>财决公开4表</t>
  </si>
  <si>
    <t>附属单位上缴收入</t>
  </si>
  <si>
    <t>30218</t>
  </si>
  <si>
    <t>4</t>
  </si>
  <si>
    <t>培训费</t>
  </si>
  <si>
    <t>— %d —</t>
  </si>
  <si>
    <t>注：1.本表反映部门本年度一般公共预算财政拨款项目支出收支明细情况。</t>
  </si>
  <si>
    <t>30701</t>
  </si>
  <si>
    <t>项</t>
  </si>
  <si>
    <t>企业政策性补贴</t>
  </si>
  <si>
    <t xml:space="preserve">  伙食补助费</t>
  </si>
  <si>
    <t>基本支出</t>
  </si>
  <si>
    <t>十四、资源勘探信息等支出</t>
  </si>
  <si>
    <t>一般公共预算财政拨款“三公”经费支出决算表</t>
  </si>
  <si>
    <t xml:space="preserve">  绩效工资</t>
  </si>
  <si>
    <t>41</t>
  </si>
  <si>
    <t xml:space="preserve">  采暖补贴</t>
  </si>
  <si>
    <t xml:space="preserve">    2.决算数包括当年一般公共预算财政拨款和以前年度结转资金安排的实际支出。</t>
  </si>
  <si>
    <t>因公出国（境）费用</t>
  </si>
  <si>
    <t>31012</t>
  </si>
  <si>
    <t>30239</t>
  </si>
  <si>
    <t>助学金</t>
  </si>
  <si>
    <t xml:space="preserve">  物业管理费</t>
  </si>
  <si>
    <t>45</t>
  </si>
  <si>
    <t>提租补贴</t>
  </si>
  <si>
    <t>收入</t>
  </si>
  <si>
    <t>项目</t>
  </si>
  <si>
    <t>307</t>
  </si>
  <si>
    <t>30106</t>
  </si>
  <si>
    <t>85</t>
  </si>
  <si>
    <t>30212</t>
  </si>
  <si>
    <t>60</t>
  </si>
  <si>
    <t>30314</t>
  </si>
  <si>
    <t>职业年金缴费</t>
  </si>
  <si>
    <t>邮电费</t>
  </si>
  <si>
    <t>事业收入</t>
  </si>
  <si>
    <t>20</t>
  </si>
  <si>
    <t>30108</t>
  </si>
  <si>
    <t>财政贴息</t>
  </si>
  <si>
    <t>办公费</t>
  </si>
  <si>
    <t>专用设备购置</t>
  </si>
  <si>
    <t>采暖补贴</t>
  </si>
  <si>
    <t>30231</t>
  </si>
  <si>
    <t>国外债务付息</t>
  </si>
  <si>
    <t>一般公共预算财政拨款支出决算表</t>
  </si>
  <si>
    <t xml:space="preserve">  一般公共预算财政拨款</t>
  </si>
  <si>
    <t>43</t>
  </si>
  <si>
    <t>九、医疗卫生与计划生育支出</t>
  </si>
  <si>
    <t>注：1.本表反映部门本年度一般公共预算财政拨款“三公”经费支出决算情况。</t>
  </si>
  <si>
    <t>事业单位补贴</t>
  </si>
  <si>
    <t xml:space="preserve">    4.如部门没有政府性基金收入，也没有使用政府性基金安排的支出，应注明本表无数据。</t>
  </si>
  <si>
    <t>绩效工资</t>
  </si>
  <si>
    <t>科目名称</t>
  </si>
  <si>
    <t xml:space="preserve">  劳务费</t>
  </si>
  <si>
    <t>财决公开1_2表</t>
  </si>
  <si>
    <t>二十、粮油物资储备支出</t>
  </si>
  <si>
    <t>四、公共安全支出</t>
  </si>
  <si>
    <t xml:space="preserve">  租赁费</t>
  </si>
  <si>
    <t>26</t>
  </si>
  <si>
    <t xml:space="preserve">  其他交通工具购置</t>
  </si>
  <si>
    <t>39906</t>
  </si>
  <si>
    <t>30499</t>
  </si>
  <si>
    <t xml:space="preserve">  取暖费</t>
  </si>
  <si>
    <t>68</t>
  </si>
  <si>
    <t>6</t>
  </si>
  <si>
    <t>30214</t>
  </si>
  <si>
    <t xml:space="preserve">  退职（役）费</t>
  </si>
  <si>
    <t>66</t>
  </si>
  <si>
    <t>电费</t>
  </si>
  <si>
    <t>8</t>
  </si>
  <si>
    <t>301</t>
  </si>
  <si>
    <t>83</t>
  </si>
  <si>
    <t>30312</t>
  </si>
  <si>
    <t>贷款转贷</t>
  </si>
  <si>
    <t>28</t>
  </si>
  <si>
    <t>专用材料费</t>
  </si>
  <si>
    <t xml:space="preserve">  福利费</t>
  </si>
  <si>
    <t xml:space="preserve">  财政贴息</t>
  </si>
  <si>
    <t>22</t>
  </si>
  <si>
    <t xml:space="preserve">  奖励金</t>
  </si>
  <si>
    <t>三、国防支出</t>
  </si>
  <si>
    <t>2</t>
  </si>
  <si>
    <t>89</t>
  </si>
  <si>
    <t>30104</t>
  </si>
  <si>
    <t>87</t>
  </si>
  <si>
    <t xml:space="preserve">  委托业务费</t>
  </si>
  <si>
    <t>62</t>
  </si>
  <si>
    <t>一般公共预算财政拨款</t>
  </si>
  <si>
    <t>四、经营收入</t>
  </si>
  <si>
    <t>一、财政拨款收入</t>
  </si>
  <si>
    <t>— 4 —</t>
  </si>
  <si>
    <t xml:space="preserve">        转入事业基金</t>
  </si>
  <si>
    <t>47</t>
  </si>
  <si>
    <t xml:space="preserve">  电费</t>
  </si>
  <si>
    <t>金额</t>
  </si>
  <si>
    <t xml:space="preserve">  提租补贴</t>
  </si>
  <si>
    <t xml:space="preserve">  医疗费</t>
  </si>
  <si>
    <t>30707</t>
  </si>
  <si>
    <t>— 6 —</t>
  </si>
  <si>
    <t>本年收入合计</t>
  </si>
  <si>
    <t>十二、农林水支出</t>
  </si>
  <si>
    <t>财决公开3_3表</t>
  </si>
  <si>
    <t>31010</t>
  </si>
  <si>
    <t>年末财政拨款结转和结余</t>
  </si>
  <si>
    <t>国有资本经营预算支出决算表</t>
  </si>
  <si>
    <t xml:space="preserve">  抚恤金</t>
  </si>
  <si>
    <t>对个人和家庭的补助</t>
  </si>
  <si>
    <t>49</t>
  </si>
  <si>
    <t/>
  </si>
  <si>
    <t>金额</t>
  </si>
  <si>
    <t>201</t>
  </si>
  <si>
    <t>一般公共服务支出</t>
  </si>
  <si>
    <t>20101</t>
  </si>
  <si>
    <t>人大事务</t>
  </si>
  <si>
    <t>2010101</t>
  </si>
  <si>
    <t xml:space="preserve">  行政运行</t>
  </si>
  <si>
    <t>2010199</t>
  </si>
  <si>
    <t xml:space="preserve">  其他人大事务支出</t>
  </si>
  <si>
    <t>20103</t>
  </si>
  <si>
    <t>政府办公厅（室）及相关机构事务</t>
  </si>
  <si>
    <t>2010301</t>
  </si>
  <si>
    <t>2010302</t>
  </si>
  <si>
    <t xml:space="preserve">  一般行政管理事务</t>
  </si>
  <si>
    <t>20106</t>
  </si>
  <si>
    <t>财政事务</t>
  </si>
  <si>
    <t>2010601</t>
  </si>
  <si>
    <t>20131</t>
  </si>
  <si>
    <t>党委办公厅（室）及相关机构事务</t>
  </si>
  <si>
    <t>2013101</t>
  </si>
  <si>
    <t>207</t>
  </si>
  <si>
    <t>文化体育与传媒支出</t>
  </si>
  <si>
    <t>20701</t>
  </si>
  <si>
    <t>文化</t>
  </si>
  <si>
    <t>2070101</t>
  </si>
  <si>
    <t>208</t>
  </si>
  <si>
    <t>社会保障和就业支出</t>
  </si>
  <si>
    <t>20802</t>
  </si>
  <si>
    <t>民政管理事务</t>
  </si>
  <si>
    <t>2080205</t>
  </si>
  <si>
    <t xml:space="preserve">  老龄事务</t>
  </si>
  <si>
    <t>20805</t>
  </si>
  <si>
    <t>行政事业单位离退休</t>
  </si>
  <si>
    <t>2080505</t>
  </si>
  <si>
    <t xml:space="preserve">  机关事业单位基本养老保险缴费支出</t>
  </si>
  <si>
    <t>20808</t>
  </si>
  <si>
    <t>抚恤</t>
  </si>
  <si>
    <t>2080805</t>
  </si>
  <si>
    <t xml:space="preserve">  义务兵优待</t>
  </si>
  <si>
    <t>20821</t>
  </si>
  <si>
    <t>特困人员供养</t>
  </si>
  <si>
    <t>2082102</t>
  </si>
  <si>
    <t xml:space="preserve">  农村五保供养支出</t>
  </si>
  <si>
    <t>20825</t>
  </si>
  <si>
    <t>其他生活救助</t>
  </si>
  <si>
    <t>2082502</t>
  </si>
  <si>
    <t xml:space="preserve">  其他农村生活救助</t>
  </si>
  <si>
    <t>210</t>
  </si>
  <si>
    <t>医疗卫生与计划生育支出</t>
  </si>
  <si>
    <t>21005</t>
  </si>
  <si>
    <t>医疗保障</t>
  </si>
  <si>
    <t>2100501</t>
  </si>
  <si>
    <t xml:space="preserve">  行政单位医疗</t>
  </si>
  <si>
    <t>21007</t>
  </si>
  <si>
    <t>计划生育事务</t>
  </si>
  <si>
    <t>2100716</t>
  </si>
  <si>
    <t xml:space="preserve">  计划生育机构</t>
  </si>
  <si>
    <t>2100717</t>
  </si>
  <si>
    <t xml:space="preserve">  计划生育服务</t>
  </si>
  <si>
    <t>212</t>
  </si>
  <si>
    <t>城乡社区支出</t>
  </si>
  <si>
    <t>21202</t>
  </si>
  <si>
    <t>城乡社区规划与管理</t>
  </si>
  <si>
    <t>2120201</t>
  </si>
  <si>
    <t xml:space="preserve">  城乡社区规划与管理</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</si>
  <si>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</si>
  <si>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</si>
  <si>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</si>
  <si>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</si>
  <si>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</si>
  <si>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</si>
  <si>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</si>
  <si>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</si>
  <si>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213</t>
  </si>
  <si>
    <t>农林水支出</t>
  </si>
  <si>
    <t>21301</t>
  </si>
  <si>
    <t>农业</t>
  </si>
  <si>
    <t>2130104</t>
  </si>
  <si>
    <t xml:space="preserve">  事业运行</t>
  </si>
  <si>
    <t>2130122</t>
  </si>
  <si>
    <t xml:space="preserve">  农业生产支持补贴</t>
  </si>
  <si>
    <t>2130142</t>
  </si>
  <si>
    <t xml:space="preserve">  农村道路建设</t>
  </si>
  <si>
    <t>21302</t>
  </si>
  <si>
    <t>林业</t>
  </si>
  <si>
    <t>2130201</t>
  </si>
  <si>
    <t>21303</t>
  </si>
  <si>
    <t>水利</t>
  </si>
  <si>
    <t>2130301</t>
  </si>
  <si>
    <t>21305</t>
  </si>
  <si>
    <t>扶贫</t>
  </si>
  <si>
    <t>2130505</t>
  </si>
  <si>
    <t xml:space="preserve">  生产发展</t>
  </si>
  <si>
    <t>21307</t>
  </si>
  <si>
    <t>农村综合改革</t>
  </si>
  <si>
    <t>2130701</t>
  </si>
  <si>
    <t xml:space="preserve">  对村级一事一议的补助</t>
  </si>
  <si>
    <t>2130705</t>
  </si>
  <si>
    <t xml:space="preserve">  对村民委员会和村党支部的补助</t>
  </si>
  <si>
    <t>221</t>
  </si>
  <si>
    <t>住房保障支出</t>
  </si>
  <si>
    <t>22102</t>
  </si>
  <si>
    <t>住房改革支出</t>
  </si>
  <si>
    <t>2210201</t>
  </si>
  <si>
    <t>229</t>
  </si>
  <si>
    <t>22999</t>
  </si>
  <si>
    <t>2299901</t>
  </si>
  <si>
    <t xml:space="preserve">  其他支出</t>
  </si>
  <si>
    <r>
      <t>注：</t>
    </r>
    <r>
      <rPr>
        <sz val="10"/>
        <color indexed="8"/>
        <rFont val="Arial"/>
        <family val="2"/>
      </rPr>
      <t>1.</t>
    </r>
    <r>
      <rPr>
        <sz val="10"/>
        <color indexed="8"/>
        <rFont val="宋体"/>
        <family val="0"/>
      </rPr>
      <t>本表反映部门本年度取得的各项收入情况。</t>
    </r>
  </si>
  <si>
    <r>
      <t xml:space="preserve">   2.</t>
    </r>
    <r>
      <rPr>
        <sz val="10"/>
        <color indexed="8"/>
        <rFont val="宋体"/>
        <family val="0"/>
      </rPr>
      <t>本表以</t>
    </r>
    <r>
      <rPr>
        <sz val="10"/>
        <color indexed="8"/>
        <rFont val="Arial"/>
        <family val="2"/>
      </rPr>
      <t>“</t>
    </r>
    <r>
      <rPr>
        <sz val="10"/>
        <color indexed="8"/>
        <rFont val="宋体"/>
        <family val="0"/>
      </rPr>
      <t>万元</t>
    </r>
    <r>
      <rPr>
        <sz val="10"/>
        <color indexed="8"/>
        <rFont val="Arial"/>
        <family val="2"/>
      </rPr>
      <t>”</t>
    </r>
    <r>
      <rPr>
        <sz val="10"/>
        <color indexed="8"/>
        <rFont val="宋体"/>
        <family val="0"/>
      </rPr>
      <t>为金额单位（保留两位小数）。</t>
    </r>
  </si>
  <si>
    <t>21299</t>
  </si>
  <si>
    <t>其他城乡社区支出</t>
  </si>
  <si>
    <t>2129999</t>
  </si>
  <si>
    <t xml:space="preserve">  其他城乡社区支出</t>
  </si>
  <si>
    <t>小计</t>
  </si>
  <si>
    <t>工资福利支出</t>
  </si>
  <si>
    <t>部门：镇阳乡人民政府</t>
  </si>
  <si>
    <t>编制单位：镇阳乡人民政府</t>
  </si>
  <si>
    <t xml:space="preserve">  邮电费</t>
  </si>
  <si>
    <t>部门：镇阳乡人民政府</t>
  </si>
  <si>
    <t>农村道路建设</t>
  </si>
  <si>
    <t>对村级一事一议的补助</t>
  </si>
  <si>
    <t>部门：镇阳乡人民政府</t>
  </si>
  <si>
    <t>无</t>
  </si>
  <si>
    <t>收入支出决算总表</t>
  </si>
  <si>
    <t>注：1.本表反映部门本年度各项支出情况。</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</si>
</sst>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_ "/>
    <numFmt numFmtId="182" formatCode="#,##0.000000_ "/>
    <numFmt numFmtId="183" formatCode="#,##0.00000_ "/>
    <numFmt numFmtId="184" formatCode="#,##0.0000_ "/>
  </numFmts>
  <fonts count="14">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12"/>
      <color indexed="8"/>
      <name val="宋体"/>
      <family val="0"/>
    </font>
    <font>
      <sz val="22"/>
      <color indexed="8"/>
      <name val="宋体"/>
      <family val="0"/>
    </font>
    <font>
      <sz val="9"/>
      <name val="宋体"/>
      <family val="0"/>
    </font>
    <font>
      <sz val="10"/>
      <name val="Arial"/>
      <family val="2"/>
    </font>
    <font>
      <sz val="10"/>
      <name val="宋体"/>
      <family val="0"/>
    </font>
    <font>
      <sz val="11"/>
      <name val="宋体"/>
      <family val="0"/>
    </font>
    <font>
      <b/>
      <sz val="12"/>
      <color indexed="8"/>
      <name val="黑体"/>
      <family val="3"/>
    </font>
    <font>
      <sz val="10"/>
      <color indexed="10"/>
      <name val="Arial"/>
      <family val="2"/>
    </font>
    <font>
      <b/>
      <sz val="11"/>
      <name val="宋体"/>
      <family val="0"/>
    </font>
  </fonts>
  <fills count="2">
    <fill>
      <patternFill/>
    </fill>
    <fill>
      <patternFill patternType="gray125"/>
    </fill>
  </fills>
  <borders count="25">
    <border>
      <left/>
      <right/>
      <top/>
      <bottom/>
      <diagonal/>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color indexed="8"/>
      </left>
      <right>
        <color indexed="63"/>
      </right>
      <top style="thin">
        <color indexed="8"/>
      </top>
      <bottom style="thin">
        <color indexed="8"/>
      </bottom>
    </border>
    <border>
      <left>
        <color indexed="8"/>
      </left>
      <right>
        <color indexed="63"/>
      </right>
      <top style="medium">
        <color indexed="8"/>
      </top>
      <bottom style="medium">
        <color indexed="8"/>
      </bottom>
    </border>
    <border>
      <left style="thin"/>
      <right style="thin"/>
      <top style="thin"/>
      <bottom style="thin"/>
    </border>
    <border>
      <left style="medium">
        <color indexed="8"/>
      </left>
      <right>
        <color indexed="8"/>
      </right>
      <top>
        <color indexed="8"/>
      </top>
      <bottom>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color indexed="8"/>
      </top>
      <botto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8"/>
      </left>
      <right style="medium">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8"/>
      </left>
      <right style="thin">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336">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0" borderId="1" xfId="0" applyBorder="1" applyAlignment="1">
      <alignment horizontal="right" vertical="center" shrinkToFit="1"/>
    </xf>
    <xf numFmtId="0" fontId="3" fillId="0" borderId="1" xfId="0" applyBorder="1" applyAlignment="1">
      <alignment horizontal="left" vertical="center" shrinkToFit="1"/>
    </xf>
    <xf numFmtId="0" fontId="5" fillId="0" borderId="0" xfId="0" applyAlignment="1">
      <alignment horizontal="center"/>
    </xf>
    <xf numFmtId="0" fontId="5" fillId="0" borderId="0" xfId="0" applyAlignment="1">
      <alignment horizontal="right"/>
    </xf>
    <xf numFmtId="0" fontId="6" fillId="0" borderId="0" xfId="0" applyAlignment="1">
      <alignment horizontal="center"/>
    </xf>
    <xf numFmtId="0" fontId="3" fillId="0" borderId="2" xfId="0" applyBorder="1" applyAlignment="1">
      <alignment horizontal="left" vertical="center" shrinkToFit="1"/>
    </xf>
    <xf numFmtId="0" fontId="3" fillId="0" borderId="0" xfId="0" applyAlignment="1">
      <alignment horizontal="right" vertical="center" shrinkToFit="1"/>
    </xf>
    <xf numFmtId="0" fontId="1" fillId="0" borderId="0" xfId="0" applyAlignment="1">
      <alignment horizontal="right" vertical="center" shrinkToFit="1"/>
    </xf>
    <xf numFmtId="0" fontId="3" fillId="0" borderId="3" xfId="0" applyBorder="1" applyAlignment="1">
      <alignment horizontal="right" vertical="center"/>
    </xf>
    <xf numFmtId="0" fontId="3" fillId="0" borderId="1" xfId="0" applyBorder="1" applyAlignment="1">
      <alignment horizontal="right" vertical="center"/>
    </xf>
    <xf numFmtId="0" fontId="3" fillId="0" borderId="3" xfId="0" applyFill="1" applyBorder="1" applyAlignment="1">
      <alignment horizontal="center" vertical="center" shrinkToFit="1"/>
    </xf>
    <xf numFmtId="0" fontId="3" fillId="0" borderId="1" xfId="0" applyFill="1" applyBorder="1" applyAlignment="1">
      <alignment horizontal="center" vertical="center" shrinkToFit="1"/>
    </xf>
    <xf numFmtId="0" fontId="3" fillId="0" borderId="3" xfId="0" applyFill="1" applyBorder="1" applyAlignment="1">
      <alignment horizontal="left" vertical="center" shrinkToFit="1"/>
    </xf>
    <xf numFmtId="0" fontId="3" fillId="0" borderId="1" xfId="0" applyFill="1" applyBorder="1" applyAlignment="1">
      <alignment horizontal="right" vertical="center" shrinkToFit="1"/>
    </xf>
    <xf numFmtId="0" fontId="3" fillId="0" borderId="1" xfId="0" applyFill="1" applyBorder="1" applyAlignment="1">
      <alignment horizontal="left" vertical="center" shrinkToFit="1"/>
    </xf>
    <xf numFmtId="0" fontId="3" fillId="0" borderId="3" xfId="0" applyFill="1" applyBorder="1" applyAlignment="1">
      <alignment horizontal="left" vertical="center"/>
    </xf>
    <xf numFmtId="0" fontId="4" fillId="0" borderId="3" xfId="0" applyFill="1" applyBorder="1" applyAlignment="1">
      <alignment horizontal="center" vertical="center" shrinkToFit="1"/>
    </xf>
    <xf numFmtId="0" fontId="4" fillId="0" borderId="1" xfId="0" applyFill="1" applyBorder="1" applyAlignment="1">
      <alignment horizontal="center" vertical="center" shrinkToFit="1"/>
    </xf>
    <xf numFmtId="0" fontId="3" fillId="0" borderId="1" xfId="0" applyFill="1" applyBorder="1" applyAlignment="1">
      <alignment horizontal="center" vertical="center" wrapText="1" shrinkToFit="1"/>
    </xf>
    <xf numFmtId="0" fontId="4" fillId="0" borderId="1" xfId="0" applyFill="1" applyBorder="1" applyAlignment="1">
      <alignment horizontal="right" vertical="center" shrinkToFit="1"/>
    </xf>
    <xf numFmtId="0" fontId="3" fillId="0" borderId="1" xfId="0" applyFill="1" applyBorder="1" applyAlignment="1">
      <alignment horizontal="center" vertical="center"/>
    </xf>
    <xf numFmtId="0" fontId="3" fillId="0" borderId="3" xfId="0" applyFill="1" applyBorder="1" applyAlignment="1">
      <alignment horizontal="center" vertical="center"/>
    </xf>
    <xf numFmtId="0" fontId="4" fillId="0" borderId="3" xfId="0" applyFill="1" applyBorder="1" applyAlignment="1">
      <alignment horizontal="center" vertical="center"/>
    </xf>
    <xf numFmtId="0" fontId="4" fillId="0" borderId="1" xfId="0" applyFill="1" applyBorder="1" applyAlignment="1">
      <alignment horizontal="center" vertical="center"/>
    </xf>
    <xf numFmtId="0" fontId="3" fillId="0" borderId="1" xfId="0" applyFill="1" applyBorder="1" applyAlignment="1">
      <alignment horizontal="left" vertical="center"/>
    </xf>
    <xf numFmtId="0" fontId="3" fillId="0" borderId="3" xfId="0" applyFill="1" applyBorder="1" applyAlignment="1">
      <alignment horizontal="center" vertical="center" wrapText="1" shrinkToFit="1"/>
    </xf>
    <xf numFmtId="0" fontId="3" fillId="0" borderId="4" xfId="0" applyFill="1" applyBorder="1" applyAlignment="1">
      <alignment horizontal="center" vertical="center" wrapText="1" shrinkToFit="1"/>
    </xf>
    <xf numFmtId="4" fontId="3" fillId="0" borderId="1" xfId="0" applyBorder="1" applyAlignment="1">
      <alignment horizontal="right" vertical="center" shrinkToFit="1"/>
    </xf>
    <xf numFmtId="4" fontId="3" fillId="0" borderId="2" xfId="0" applyBorder="1" applyAlignment="1">
      <alignment horizontal="right" vertical="center" shrinkToFit="1"/>
    </xf>
    <xf numFmtId="179" fontId="0" fillId="0" borderId="0" xfId="0" applyNumberFormat="1" applyAlignment="1">
      <alignment/>
    </xf>
    <xf numFmtId="179" fontId="3" fillId="0" borderId="1" xfId="0" applyNumberFormat="1" applyBorder="1" applyAlignment="1">
      <alignment horizontal="right" vertical="center" shrinkToFit="1"/>
    </xf>
    <xf numFmtId="179" fontId="3" fillId="0" borderId="1" xfId="0" applyNumberFormat="1" applyFill="1" applyBorder="1" applyAlignment="1">
      <alignment horizontal="right" vertical="center" shrinkToFit="1"/>
    </xf>
    <xf numFmtId="179" fontId="3" fillId="0" borderId="2" xfId="0" applyNumberFormat="1" applyBorder="1" applyAlignment="1">
      <alignment horizontal="right" vertical="center" shrinkToFit="1"/>
    </xf>
    <xf numFmtId="180" fontId="0" fillId="0" borderId="0" xfId="0" applyNumberFormat="1" applyAlignment="1">
      <alignment/>
    </xf>
    <xf numFmtId="180" fontId="3" fillId="0" borderId="1" xfId="0" applyNumberFormat="1" applyFont="1" applyFill="1" applyBorder="1" applyAlignment="1">
      <alignment horizontal="center" vertical="center" shrinkToFit="1"/>
    </xf>
    <xf numFmtId="180" fontId="3" fillId="0" borderId="1" xfId="0" applyNumberFormat="1" applyFill="1" applyBorder="1" applyAlignment="1">
      <alignment horizontal="center" vertical="center" shrinkToFit="1"/>
    </xf>
    <xf numFmtId="49" fontId="3" fillId="0" borderId="1" xfId="0" applyNumberFormat="1" applyFill="1" applyBorder="1" applyAlignment="1">
      <alignment horizontal="center" vertical="center" shrinkToFit="1"/>
    </xf>
    <xf numFmtId="4" fontId="3" fillId="0" borderId="4" xfId="0" applyBorder="1" applyAlignment="1">
      <alignment horizontal="right" vertical="center" shrinkToFit="1"/>
    </xf>
    <xf numFmtId="4" fontId="3" fillId="0" borderId="1" xfId="0" applyNumberFormat="1" applyFill="1" applyBorder="1" applyAlignment="1">
      <alignment horizontal="right" vertical="center" shrinkToFit="1"/>
    </xf>
    <xf numFmtId="181" fontId="3" fillId="0" borderId="1" xfId="0" applyNumberFormat="1" applyFill="1" applyBorder="1" applyAlignment="1">
      <alignment horizontal="right" vertical="center" shrinkToFit="1"/>
    </xf>
    <xf numFmtId="4" fontId="3" fillId="0" borderId="5" xfId="0" applyBorder="1" applyAlignment="1">
      <alignment horizontal="right" vertical="center" shrinkToFit="1"/>
    </xf>
    <xf numFmtId="0" fontId="1" fillId="0" borderId="0" xfId="0" applyFont="1" applyAlignment="1">
      <alignment/>
    </xf>
    <xf numFmtId="179" fontId="3" fillId="0" borderId="1" xfId="0" applyNumberFormat="1" applyFill="1" applyBorder="1" applyAlignment="1">
      <alignment horizontal="center" vertical="center" wrapText="1" shrinkToFit="1"/>
    </xf>
    <xf numFmtId="179" fontId="4" fillId="0" borderId="1" xfId="0" applyNumberFormat="1" applyFill="1" applyBorder="1" applyAlignment="1">
      <alignment horizontal="right" vertical="center" shrinkToFit="1"/>
    </xf>
    <xf numFmtId="180" fontId="3" fillId="0" borderId="1" xfId="0" applyNumberFormat="1" applyFill="1" applyBorder="1" applyAlignment="1">
      <alignment horizontal="center" vertical="center"/>
    </xf>
    <xf numFmtId="180" fontId="3" fillId="0" borderId="1" xfId="0" applyNumberFormat="1" applyFill="1" applyBorder="1" applyAlignment="1">
      <alignment horizontal="right" vertical="center" shrinkToFit="1"/>
    </xf>
    <xf numFmtId="0" fontId="1" fillId="0" borderId="0" xfId="0" applyFont="1" applyAlignment="1">
      <alignment/>
    </xf>
    <xf numFmtId="0" fontId="5" fillId="0" borderId="0" xfId="0" applyFont="1" applyAlignment="1">
      <alignment/>
    </xf>
    <xf numFmtId="0" fontId="3" fillId="0" borderId="1" xfId="0" applyFont="1" applyFill="1" applyBorder="1" applyAlignment="1">
      <alignment horizontal="left" vertical="center" shrinkToFit="1"/>
    </xf>
    <xf numFmtId="0" fontId="2" fillId="0" borderId="0" xfId="0" applyAlignment="1">
      <alignment horizontal="left"/>
    </xf>
    <xf numFmtId="0" fontId="0" fillId="0" borderId="0" xfId="0" applyAlignment="1">
      <alignment horizontal="left"/>
    </xf>
    <xf numFmtId="4" fontId="3" fillId="0" borderId="1" xfId="0" applyBorder="1" applyAlignment="1">
      <alignment horizontal="left" vertical="center" shrinkToFit="1"/>
    </xf>
    <xf numFmtId="4" fontId="3" fillId="0" borderId="2" xfId="0" applyBorder="1" applyAlignment="1">
      <alignment horizontal="left" vertical="center" shrinkToFit="1"/>
    </xf>
    <xf numFmtId="180" fontId="0" fillId="0" borderId="0" xfId="0" applyNumberFormat="1" applyAlignment="1">
      <alignment horizontal="center"/>
    </xf>
    <xf numFmtId="180" fontId="1" fillId="0" borderId="0" xfId="0" applyNumberFormat="1" applyAlignment="1">
      <alignment horizontal="center"/>
    </xf>
    <xf numFmtId="0" fontId="3" fillId="0" borderId="6" xfId="0" applyFill="1" applyBorder="1" applyAlignment="1">
      <alignment horizontal="center" vertical="center" wrapText="1" shrinkToFit="1"/>
    </xf>
    <xf numFmtId="0" fontId="3" fillId="0" borderId="6" xfId="0" applyBorder="1" applyAlignment="1">
      <alignment horizontal="left" vertical="center" shrinkToFit="1"/>
    </xf>
    <xf numFmtId="0" fontId="3" fillId="0" borderId="7" xfId="0" applyBorder="1" applyAlignment="1">
      <alignment horizontal="left" vertical="center" shrinkToFit="1"/>
    </xf>
    <xf numFmtId="180" fontId="4" fillId="0" borderId="8" xfId="0" applyNumberFormat="1" applyFill="1" applyBorder="1" applyAlignment="1">
      <alignment horizontal="center" vertical="center" shrinkToFit="1"/>
    </xf>
    <xf numFmtId="180" fontId="3" fillId="0" borderId="8" xfId="0" applyNumberFormat="1" applyBorder="1" applyAlignment="1">
      <alignment horizontal="center" vertical="center" shrinkToFit="1"/>
    </xf>
    <xf numFmtId="180" fontId="0" fillId="0" borderId="8" xfId="0" applyNumberFormat="1" applyBorder="1" applyAlignment="1">
      <alignment horizontal="center"/>
    </xf>
    <xf numFmtId="180" fontId="3" fillId="0" borderId="8" xfId="0" applyNumberFormat="1" applyFont="1" applyBorder="1" applyAlignment="1">
      <alignment horizontal="center" vertical="center" shrinkToFit="1"/>
    </xf>
    <xf numFmtId="180" fontId="1" fillId="0" borderId="8" xfId="0" applyNumberFormat="1" applyFont="1" applyBorder="1" applyAlignment="1">
      <alignment horizontal="center"/>
    </xf>
    <xf numFmtId="0" fontId="3" fillId="0" borderId="6" xfId="0" applyFont="1" applyBorder="1" applyAlignment="1">
      <alignment horizontal="left" vertical="center" shrinkToFit="1"/>
    </xf>
    <xf numFmtId="0" fontId="10" fillId="0" borderId="1" xfId="0" applyFont="1" applyBorder="1" applyAlignment="1">
      <alignment horizontal="left" vertical="center" shrinkToFit="1"/>
    </xf>
    <xf numFmtId="0" fontId="3" fillId="0" borderId="1" xfId="0" applyFill="1" applyBorder="1" applyAlignment="1">
      <alignment horizontal="center" vertical="center" wrapText="1"/>
    </xf>
    <xf numFmtId="0" fontId="3" fillId="0" borderId="9" xfId="0" applyFill="1" applyBorder="1" applyAlignment="1">
      <alignment horizontal="left" vertical="center"/>
    </xf>
    <xf numFmtId="0" fontId="3" fillId="0" borderId="0" xfId="0" applyFill="1" applyAlignment="1">
      <alignment horizontal="left" vertical="center"/>
    </xf>
    <xf numFmtId="0" fontId="8" fillId="0" borderId="0" xfId="0" applyFont="1" applyAlignment="1">
      <alignment horizontal="left"/>
    </xf>
    <xf numFmtId="0" fontId="9" fillId="0" borderId="0" xfId="0" applyFont="1" applyAlignment="1">
      <alignment horizontal="left"/>
    </xf>
    <xf numFmtId="4" fontId="10" fillId="0" borderId="1" xfId="0" applyFont="1" applyBorder="1" applyAlignment="1">
      <alignment horizontal="left" vertical="center" shrinkToFit="1"/>
    </xf>
    <xf numFmtId="0" fontId="10" fillId="0" borderId="1" xfId="0" applyFont="1" applyBorder="1" applyAlignment="1">
      <alignment horizontal="left" vertical="center" shrinkToFit="1"/>
    </xf>
    <xf numFmtId="4" fontId="10" fillId="0" borderId="2" xfId="0" applyFont="1" applyBorder="1" applyAlignment="1">
      <alignment horizontal="left" vertical="center" shrinkToFit="1"/>
    </xf>
    <xf numFmtId="180" fontId="10" fillId="0" borderId="1" xfId="0" applyNumberFormat="1" applyFont="1" applyFill="1" applyBorder="1" applyAlignment="1">
      <alignment horizontal="right" vertical="center" shrinkToFit="1"/>
    </xf>
    <xf numFmtId="4" fontId="10" fillId="0" borderId="1" xfId="0" applyFont="1" applyBorder="1" applyAlignment="1">
      <alignment horizontal="right" vertical="center" shrinkToFit="1"/>
    </xf>
    <xf numFmtId="179" fontId="10" fillId="0" borderId="1" xfId="0" applyNumberFormat="1" applyFont="1" applyBorder="1" applyAlignment="1">
      <alignment horizontal="right" vertical="center" shrinkToFit="1"/>
    </xf>
    <xf numFmtId="4" fontId="10" fillId="0" borderId="4" xfId="0" applyFont="1" applyBorder="1" applyAlignment="1">
      <alignment horizontal="right" vertical="center" shrinkToFit="1"/>
    </xf>
    <xf numFmtId="0" fontId="8" fillId="0" borderId="0" xfId="0" applyFont="1" applyAlignment="1">
      <alignment/>
    </xf>
    <xf numFmtId="0" fontId="10" fillId="0" borderId="3"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3" xfId="0" applyFont="1" applyBorder="1" applyAlignment="1">
      <alignment horizontal="left" vertical="center" shrinkToFit="1"/>
    </xf>
    <xf numFmtId="4" fontId="3" fillId="0" borderId="0" xfId="0" applyNumberFormat="1" applyFont="1" applyFill="1" applyBorder="1" applyAlignment="1">
      <alignment horizontal="right" vertical="center" shrinkToFit="1"/>
    </xf>
    <xf numFmtId="4" fontId="3" fillId="0" borderId="0" xfId="0" applyNumberFormat="1" applyFont="1" applyFill="1" applyBorder="1" applyAlignment="1">
      <alignment horizontal="right" vertical="center" shrinkToFit="1"/>
    </xf>
    <xf numFmtId="179" fontId="8" fillId="0" borderId="0" xfId="0" applyNumberFormat="1" applyFont="1" applyAlignment="1">
      <alignment/>
    </xf>
    <xf numFmtId="0" fontId="12" fillId="0" borderId="0" xfId="0" applyFont="1" applyAlignment="1">
      <alignment/>
    </xf>
    <xf numFmtId="0" fontId="10" fillId="0" borderId="10"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9" fillId="0" borderId="0" xfId="0" applyFont="1" applyAlignment="1">
      <alignment horizontal="right"/>
    </xf>
    <xf numFmtId="0" fontId="9" fillId="0" borderId="0" xfId="0" applyFont="1" applyAlignment="1">
      <alignment horizontal="right"/>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179" fontId="13" fillId="0" borderId="1" xfId="0" applyNumberFormat="1" applyFont="1" applyFill="1" applyBorder="1" applyAlignment="1">
      <alignment horizontal="right" vertical="center" shrinkToFit="1"/>
    </xf>
    <xf numFmtId="179" fontId="13" fillId="0" borderId="1" xfId="0" applyNumberFormat="1" applyFont="1" applyFill="1" applyBorder="1" applyAlignment="1">
      <alignment horizontal="right" vertical="center" shrinkToFit="1"/>
    </xf>
    <xf numFmtId="179" fontId="13" fillId="0" borderId="1" xfId="0" applyNumberFormat="1" applyFont="1" applyFill="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1" xfId="0" applyFont="1" applyBorder="1" applyAlignment="1">
      <alignment horizontal="right" vertical="center" shrinkToFit="1"/>
    </xf>
    <xf numFmtId="4" fontId="10" fillId="0" borderId="4" xfId="0" applyFont="1" applyBorder="1" applyAlignment="1">
      <alignment horizontal="right" vertical="center" shrinkToFit="1"/>
    </xf>
    <xf numFmtId="4" fontId="10" fillId="0" borderId="2" xfId="0" applyFont="1" applyBorder="1" applyAlignment="1">
      <alignment horizontal="right" vertical="center" shrinkToFit="1"/>
    </xf>
    <xf numFmtId="4" fontId="10" fillId="0" borderId="2" xfId="0" applyFont="1" applyBorder="1" applyAlignment="1">
      <alignment horizontal="right" vertical="center" shrinkToFit="1"/>
    </xf>
    <xf numFmtId="4" fontId="10" fillId="0" borderId="5" xfId="0" applyFont="1" applyBorder="1" applyAlignment="1">
      <alignment horizontal="right" vertical="center" shrinkToFit="1"/>
    </xf>
    <xf numFmtId="182" fontId="0" fillId="0" borderId="0" xfId="0" applyNumberFormat="1" applyAlignment="1">
      <alignment/>
    </xf>
    <xf numFmtId="181" fontId="10" fillId="0" borderId="1" xfId="0" applyNumberFormat="1" applyFont="1" applyFill="1" applyBorder="1" applyAlignment="1">
      <alignment horizontal="right" vertical="center" shrinkToFit="1"/>
    </xf>
    <xf numFmtId="0" fontId="10" fillId="0" borderId="1" xfId="0" applyFont="1" applyBorder="1" applyAlignment="1">
      <alignment horizontal="left" vertical="center" shrinkToFit="1"/>
    </xf>
    <xf numFmtId="179" fontId="10" fillId="0" borderId="1" xfId="0" applyNumberFormat="1" applyFont="1" applyBorder="1" applyAlignment="1">
      <alignment horizontal="right" vertical="center" shrinkToFit="1"/>
    </xf>
    <xf numFmtId="4" fontId="10" fillId="0" borderId="1" xfId="0" applyFont="1" applyBorder="1" applyAlignment="1">
      <alignment horizontal="right" vertical="center" shrinkToFit="1"/>
    </xf>
    <xf numFmtId="0" fontId="3" fillId="0" borderId="9" xfId="0" applyBorder="1" applyAlignment="1">
      <alignment horizontal="left" vertical="center"/>
    </xf>
    <xf numFmtId="0" fontId="3" fillId="0" borderId="0" xfId="0" applyAlignment="1">
      <alignment horizontal="left" vertical="center"/>
    </xf>
    <xf numFmtId="0" fontId="11" fillId="0" borderId="0" xfId="0" applyFont="1" applyAlignment="1">
      <alignment horizontal="center"/>
    </xf>
    <xf numFmtId="0" fontId="3" fillId="0" borderId="11" xfId="0" applyFill="1" applyBorder="1" applyAlignment="1">
      <alignment horizontal="center" vertical="center" shrinkToFit="1"/>
    </xf>
    <xf numFmtId="0" fontId="3" fillId="0" borderId="10" xfId="0" applyFill="1" applyBorder="1" applyAlignment="1">
      <alignment horizontal="center" vertical="center" shrinkToFit="1"/>
    </xf>
    <xf numFmtId="0" fontId="3" fillId="0" borderId="10" xfId="0" applyFill="1" applyBorder="1" applyAlignment="1">
      <alignment horizontal="center" vertical="center" wrapText="1" shrinkToFit="1"/>
    </xf>
    <xf numFmtId="0" fontId="3" fillId="0" borderId="1" xfId="0" applyFill="1" applyBorder="1" applyAlignment="1">
      <alignment horizontal="center" vertical="center" wrapText="1" shrinkToFit="1"/>
    </xf>
    <xf numFmtId="0" fontId="3" fillId="0" borderId="3" xfId="0" applyFill="1" applyBorder="1" applyAlignment="1">
      <alignment horizontal="center" vertical="center" shrinkToFit="1"/>
    </xf>
    <xf numFmtId="0" fontId="3" fillId="0" borderId="1" xfId="0" applyFill="1" applyBorder="1" applyAlignment="1">
      <alignment horizontal="center" vertical="center" shrinkToFit="1"/>
    </xf>
    <xf numFmtId="179" fontId="3" fillId="0" borderId="10" xfId="0" applyNumberFormat="1" applyFill="1" applyBorder="1" applyAlignment="1">
      <alignment horizontal="center" vertical="center" wrapText="1" shrinkToFit="1"/>
    </xf>
    <xf numFmtId="179" fontId="3" fillId="0" borderId="1" xfId="0" applyNumberFormat="1" applyFill="1" applyBorder="1" applyAlignment="1">
      <alignment horizontal="center" vertical="center" wrapText="1" shrinkToFit="1"/>
    </xf>
    <xf numFmtId="0" fontId="3" fillId="0" borderId="3" xfId="0" applyBorder="1" applyAlignment="1">
      <alignment horizontal="left" vertical="center" shrinkToFit="1"/>
    </xf>
    <xf numFmtId="0" fontId="3" fillId="0" borderId="1" xfId="0" applyBorder="1" applyAlignment="1">
      <alignment horizontal="left" vertical="center" shrinkToFit="1"/>
    </xf>
    <xf numFmtId="0" fontId="3" fillId="0" borderId="12" xfId="0" applyBorder="1" applyAlignment="1">
      <alignment horizontal="left" vertical="center" shrinkToFit="1"/>
    </xf>
    <xf numFmtId="0" fontId="3" fillId="0" borderId="2" xfId="0" applyBorder="1" applyAlignment="1">
      <alignment horizontal="left" vertical="center" shrinkToFit="1"/>
    </xf>
    <xf numFmtId="0" fontId="3" fillId="0" borderId="13" xfId="0" applyFont="1" applyBorder="1" applyAlignment="1">
      <alignment horizontal="left" vertical="center" shrinkToFit="1"/>
    </xf>
    <xf numFmtId="0" fontId="3" fillId="0" borderId="0" xfId="0" applyBorder="1" applyAlignment="1">
      <alignment horizontal="left" vertical="center" shrinkToFit="1"/>
    </xf>
    <xf numFmtId="0" fontId="3" fillId="0" borderId="0" xfId="0" applyBorder="1" applyAlignment="1">
      <alignment horizontal="left" vertical="center" shrinkToFit="1"/>
    </xf>
    <xf numFmtId="0" fontId="3" fillId="0" borderId="13" xfId="0" applyBorder="1" applyAlignment="1">
      <alignment horizontal="left" vertical="center" shrinkToFit="1"/>
    </xf>
    <xf numFmtId="0" fontId="3" fillId="0" borderId="14" xfId="0" applyBorder="1" applyAlignment="1">
      <alignment horizontal="center" vertical="center" shrinkToFit="1"/>
    </xf>
    <xf numFmtId="0" fontId="3" fillId="0" borderId="15" xfId="0" applyBorder="1" applyAlignment="1">
      <alignment horizontal="center" vertical="center" shrinkToFit="1"/>
    </xf>
    <xf numFmtId="0" fontId="3" fillId="0" borderId="16" xfId="0" applyBorder="1" applyAlignment="1">
      <alignment horizontal="center" vertical="center" shrinkToFit="1"/>
    </xf>
    <xf numFmtId="0" fontId="10" fillId="0" borderId="10"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3" fillId="0" borderId="11" xfId="0" applyFill="1" applyBorder="1" applyAlignment="1">
      <alignment horizontal="center" vertical="center"/>
    </xf>
    <xf numFmtId="0" fontId="3" fillId="0" borderId="10" xfId="0" applyFill="1" applyBorder="1" applyAlignment="1">
      <alignment horizontal="center" vertical="center"/>
    </xf>
    <xf numFmtId="0" fontId="3" fillId="0" borderId="3" xfId="0" applyFill="1" applyBorder="1" applyAlignment="1">
      <alignment horizontal="center" vertical="center" wrapText="1"/>
    </xf>
    <xf numFmtId="180" fontId="3" fillId="0" borderId="1" xfId="0" applyNumberFormat="1" applyFill="1" applyBorder="1" applyAlignment="1">
      <alignment horizontal="center" vertical="center"/>
    </xf>
    <xf numFmtId="0" fontId="3" fillId="0" borderId="9" xfId="0" applyBorder="1" applyAlignment="1">
      <alignment horizontal="left" vertical="center" shrinkToFit="1"/>
    </xf>
    <xf numFmtId="0" fontId="3" fillId="0" borderId="0" xfId="0" applyAlignment="1">
      <alignment horizontal="left" vertical="center" shrinkToFit="1"/>
    </xf>
    <xf numFmtId="0" fontId="10" fillId="0" borderId="10"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3" fillId="0" borderId="3" xfId="0" applyFill="1" applyBorder="1" applyAlignment="1">
      <alignment horizontal="center" vertical="center" wrapText="1" shrinkToFit="1"/>
    </xf>
    <xf numFmtId="0" fontId="3" fillId="0" borderId="11" xfId="0" applyFill="1" applyBorder="1" applyAlignment="1">
      <alignment horizontal="center" vertical="center" wrapText="1" shrinkToFit="1"/>
    </xf>
    <xf numFmtId="0" fontId="3" fillId="0" borderId="4" xfId="0" applyFill="1" applyBorder="1" applyAlignment="1">
      <alignment horizontal="center" vertical="center" wrapText="1" shrinkToFit="1"/>
    </xf>
    <xf numFmtId="0" fontId="3" fillId="0" borderId="17" xfId="0" applyFill="1" applyBorder="1" applyAlignment="1">
      <alignment horizontal="center" vertical="center" wrapText="1" shrinkToFit="1"/>
    </xf>
    <xf numFmtId="0" fontId="3" fillId="0" borderId="18" xfId="0" applyFill="1" applyBorder="1" applyAlignment="1">
      <alignment horizontal="center" vertical="center" wrapText="1" shrinkToFit="1"/>
    </xf>
    <xf numFmtId="0" fontId="3" fillId="0" borderId="19" xfId="0" applyFill="1" applyBorder="1" applyAlignment="1">
      <alignment horizontal="center" vertical="center" wrapText="1" shrinkToFit="1"/>
    </xf>
    <xf numFmtId="0" fontId="3" fillId="0" borderId="20" xfId="0"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ill="1" applyBorder="1" applyAlignment="1">
      <alignment horizontal="center" vertical="center" shrinkToFit="1"/>
    </xf>
    <xf numFmtId="0" fontId="3" fillId="0" borderId="23" xfId="0" applyFill="1" applyBorder="1" applyAlignment="1">
      <alignment horizontal="center" vertical="center" shrinkToFit="1"/>
    </xf>
    <xf numFmtId="0" fontId="3" fillId="0" borderId="9" xfId="0" applyBorder="1" applyAlignment="1">
      <alignment horizontal="left" vertical="center" wrapText="1" shrinkToFit="1"/>
    </xf>
    <xf numFmtId="0" fontId="3" fillId="0" borderId="0" xfId="0" applyAlignment="1">
      <alignment horizontal="left" vertical="center" wrapText="1" shrinkToFit="1"/>
    </xf>
    <xf numFmtId="0" fontId="1" fillId="0" borderId="0" xfId="0" applyAlignment="1">
      <alignment horizontal="left" vertical="center" wrapText="1" shrinkToFit="1"/>
    </xf>
    <xf numFmtId="0" fontId="1" fillId="0" borderId="1" xfId="0" applyFill="1" applyBorder="1" applyAlignment="1">
      <alignment horizontal="center" vertical="center" wrapText="1" shrinkToFit="1"/>
    </xf>
    <xf numFmtId="0" fontId="3" fillId="0" borderId="14" xfId="0" applyBorder="1" applyAlignment="1">
      <alignment horizontal="left" vertical="center" shrinkToFit="1"/>
    </xf>
    <xf numFmtId="0" fontId="3" fillId="0" borderId="15" xfId="0" applyBorder="1" applyAlignment="1">
      <alignment horizontal="left" vertical="center" shrinkToFit="1"/>
    </xf>
    <xf numFmtId="0" fontId="3" fillId="0" borderId="16" xfId="0" applyBorder="1" applyAlignment="1">
      <alignment horizontal="left" vertical="center" shrinkToFit="1"/>
    </xf>
    <xf numFmtId="180" fontId="3" fillId="0" borderId="10" xfId="0" applyNumberFormat="1" applyFill="1" applyBorder="1" applyAlignment="1">
      <alignment horizontal="center" vertical="center" wrapText="1" shrinkToFit="1"/>
    </xf>
    <xf numFmtId="180" fontId="3" fillId="0" borderId="1" xfId="0" applyNumberFormat="1" applyFill="1" applyBorder="1" applyAlignment="1">
      <alignment horizontal="center" vertical="center" wrapText="1" shrinkToFit="1"/>
    </xf>
    <xf numFmtId="180" fontId="3" fillId="0" borderId="24" xfId="0" applyNumberFormat="1" applyFill="1" applyBorder="1" applyAlignment="1">
      <alignment horizontal="center" vertical="center" wrapText="1" shrinkToFit="1"/>
    </xf>
    <xf numFmtId="0" fontId="3" fillId="0" borderId="3" xfId="0" applyFill="1" applyBorder="1" applyAlignment="1">
      <alignment horizontal="center" vertical="center"/>
    </xf>
    <xf numFmtId="0" fontId="3" fillId="0" borderId="1" xfId="0" applyFill="1" applyBorder="1" applyAlignment="1">
      <alignment horizontal="center" vertical="center"/>
    </xf>
    <xf numFmtId="0" fontId="3" fillId="0" borderId="3" xfId="0" applyFont="1" applyBorder="1" applyAlignment="1">
      <alignment horizontal="lef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6"/>
  <sheetViews>
    <sheetView workbookViewId="0" topLeftCell="A10">
      <selection activeCell="A36" sqref="A36:F36"/>
    </sheetView>
  </sheetViews>
  <sheetFormatPr defaultColWidth="9.140625" defaultRowHeight="12.75"/>
  <cols>
    <col min="1" max="1" width="40.140625" style="0" customWidth="1"/>
    <col min="2" max="2" width="5.421875" style="0" customWidth="1"/>
    <col min="3" max="3" width="15.8515625" style="38" customWidth="1"/>
    <col min="4" max="4" width="40.140625" style="0" customWidth="1"/>
    <col min="5" max="5" width="5.421875" style="0" customWidth="1"/>
    <col min="6" max="6" width="21.421875" style="0" customWidth="1"/>
    <col min="7" max="7" width="12.00390625" style="0" bestFit="1" customWidth="1"/>
  </cols>
  <sheetData>
    <row r="1" spans="1:6" ht="15">
      <c r="A1" s="276" t="s">
        <v>588</v>
      </c>
      <c r="B1" s="276"/>
      <c r="C1" s="276"/>
      <c r="D1" s="276"/>
      <c r="E1" s="276"/>
      <c r="F1" s="276"/>
    </row>
    <row r="2" spans="1:6" ht="13.5" thickBot="1">
      <c r="A2" s="51" t="s">
        <v>580</v>
      </c>
      <c r="F2" s="1" t="s">
        <v>85</v>
      </c>
    </row>
    <row r="3" spans="1:6" ht="15" customHeight="1">
      <c r="A3" s="277" t="s">
        <v>380</v>
      </c>
      <c r="B3" s="278" t="s">
        <v>463</v>
      </c>
      <c r="C3" s="278"/>
      <c r="D3" s="278" t="s">
        <v>33</v>
      </c>
      <c r="E3" s="278" t="s">
        <v>463</v>
      </c>
      <c r="F3" s="278" t="s">
        <v>463</v>
      </c>
    </row>
    <row r="4" spans="1:6" ht="15" customHeight="1">
      <c r="A4" s="15" t="s">
        <v>381</v>
      </c>
      <c r="B4" s="16" t="s">
        <v>199</v>
      </c>
      <c r="C4" s="39" t="s">
        <v>464</v>
      </c>
      <c r="D4" s="16" t="s">
        <v>381</v>
      </c>
      <c r="E4" s="16" t="s">
        <v>199</v>
      </c>
      <c r="F4" s="16" t="s">
        <v>449</v>
      </c>
    </row>
    <row r="5" spans="1:6" ht="15" customHeight="1">
      <c r="A5" s="15" t="s">
        <v>53</v>
      </c>
      <c r="B5" s="16" t="s">
        <v>463</v>
      </c>
      <c r="C5" s="41">
        <v>1</v>
      </c>
      <c r="D5" s="16" t="s">
        <v>53</v>
      </c>
      <c r="E5" s="16" t="s">
        <v>463</v>
      </c>
      <c r="F5" s="16" t="s">
        <v>436</v>
      </c>
    </row>
    <row r="6" spans="1:7" ht="15" customHeight="1">
      <c r="A6" s="17" t="s">
        <v>444</v>
      </c>
      <c r="B6" s="16" t="s">
        <v>124</v>
      </c>
      <c r="C6" s="40">
        <v>691.19</v>
      </c>
      <c r="D6" s="19" t="s">
        <v>158</v>
      </c>
      <c r="E6" s="16" t="s">
        <v>283</v>
      </c>
      <c r="F6" s="32">
        <v>113.1</v>
      </c>
      <c r="G6" s="269"/>
    </row>
    <row r="7" spans="1:6" ht="15" customHeight="1">
      <c r="A7" s="17" t="s">
        <v>76</v>
      </c>
      <c r="B7" s="16" t="s">
        <v>436</v>
      </c>
      <c r="C7" s="40">
        <v>38.0864</v>
      </c>
      <c r="D7" s="19" t="s">
        <v>44</v>
      </c>
      <c r="E7" s="16" t="s">
        <v>15</v>
      </c>
      <c r="F7" s="32">
        <v>0</v>
      </c>
    </row>
    <row r="8" spans="1:6" ht="15" customHeight="1">
      <c r="A8" s="17" t="s">
        <v>143</v>
      </c>
      <c r="B8" s="16" t="s">
        <v>182</v>
      </c>
      <c r="C8" s="40">
        <v>0</v>
      </c>
      <c r="D8" s="19" t="s">
        <v>435</v>
      </c>
      <c r="E8" s="16" t="s">
        <v>322</v>
      </c>
      <c r="F8" s="32">
        <v>0</v>
      </c>
    </row>
    <row r="9" spans="1:6" ht="15" customHeight="1">
      <c r="A9" s="17" t="s">
        <v>139</v>
      </c>
      <c r="B9" s="16" t="s">
        <v>358</v>
      </c>
      <c r="C9" s="40">
        <v>0</v>
      </c>
      <c r="D9" s="19" t="s">
        <v>411</v>
      </c>
      <c r="E9" s="16" t="s">
        <v>66</v>
      </c>
      <c r="F9" s="32">
        <v>0</v>
      </c>
    </row>
    <row r="10" spans="1:6" ht="15" customHeight="1">
      <c r="A10" s="17" t="s">
        <v>443</v>
      </c>
      <c r="B10" s="16" t="s">
        <v>142</v>
      </c>
      <c r="C10" s="40">
        <v>0</v>
      </c>
      <c r="D10" s="19" t="s">
        <v>117</v>
      </c>
      <c r="E10" s="16" t="s">
        <v>245</v>
      </c>
      <c r="F10" s="32">
        <v>0</v>
      </c>
    </row>
    <row r="11" spans="1:6" ht="15" customHeight="1">
      <c r="A11" s="17" t="s">
        <v>270</v>
      </c>
      <c r="B11" s="16" t="s">
        <v>419</v>
      </c>
      <c r="C11" s="40">
        <v>0</v>
      </c>
      <c r="D11" s="19" t="s">
        <v>347</v>
      </c>
      <c r="E11" s="16" t="s">
        <v>29</v>
      </c>
      <c r="F11" s="32">
        <v>0</v>
      </c>
    </row>
    <row r="12" spans="1:6" ht="15" customHeight="1">
      <c r="A12" s="17" t="s">
        <v>121</v>
      </c>
      <c r="B12" s="16" t="s">
        <v>229</v>
      </c>
      <c r="C12" s="40">
        <v>0.444622</v>
      </c>
      <c r="D12" s="19" t="s">
        <v>39</v>
      </c>
      <c r="E12" s="16" t="s">
        <v>304</v>
      </c>
      <c r="F12" s="32">
        <v>18.095416</v>
      </c>
    </row>
    <row r="13" spans="1:6" ht="15" customHeight="1">
      <c r="A13" s="20" t="s">
        <v>463</v>
      </c>
      <c r="B13" s="16" t="s">
        <v>424</v>
      </c>
      <c r="C13" s="40"/>
      <c r="D13" s="19" t="s">
        <v>46</v>
      </c>
      <c r="E13" s="16" t="s">
        <v>110</v>
      </c>
      <c r="F13" s="32">
        <v>95.47176</v>
      </c>
    </row>
    <row r="14" spans="1:6" ht="15" customHeight="1">
      <c r="A14" s="17" t="s">
        <v>463</v>
      </c>
      <c r="B14" s="16" t="s">
        <v>223</v>
      </c>
      <c r="C14" s="40"/>
      <c r="D14" s="19" t="s">
        <v>402</v>
      </c>
      <c r="E14" s="16" t="s">
        <v>318</v>
      </c>
      <c r="F14" s="32">
        <v>25.504794</v>
      </c>
    </row>
    <row r="15" spans="1:6" ht="15" customHeight="1">
      <c r="A15" s="17" t="s">
        <v>463</v>
      </c>
      <c r="B15" s="16" t="s">
        <v>52</v>
      </c>
      <c r="C15" s="40"/>
      <c r="D15" s="19" t="s">
        <v>285</v>
      </c>
      <c r="E15" s="16" t="s">
        <v>92</v>
      </c>
      <c r="F15" s="32">
        <v>0</v>
      </c>
    </row>
    <row r="16" spans="1:6" ht="15" customHeight="1">
      <c r="A16" s="17" t="s">
        <v>463</v>
      </c>
      <c r="B16" s="16" t="s">
        <v>249</v>
      </c>
      <c r="C16" s="40"/>
      <c r="D16" s="19" t="s">
        <v>254</v>
      </c>
      <c r="E16" s="16" t="s">
        <v>164</v>
      </c>
      <c r="F16" s="32">
        <v>58.41</v>
      </c>
    </row>
    <row r="17" spans="1:6" ht="15" customHeight="1">
      <c r="A17" s="17" t="s">
        <v>463</v>
      </c>
      <c r="B17" s="16" t="s">
        <v>88</v>
      </c>
      <c r="C17" s="40"/>
      <c r="D17" s="19" t="s">
        <v>455</v>
      </c>
      <c r="E17" s="16" t="s">
        <v>370</v>
      </c>
      <c r="F17" s="32">
        <v>294.402746</v>
      </c>
    </row>
    <row r="18" spans="1:6" ht="15" customHeight="1">
      <c r="A18" s="17" t="s">
        <v>463</v>
      </c>
      <c r="B18" s="16" t="s">
        <v>296</v>
      </c>
      <c r="C18" s="40"/>
      <c r="D18" s="19" t="s">
        <v>235</v>
      </c>
      <c r="E18" s="16" t="s">
        <v>213</v>
      </c>
      <c r="F18" s="32">
        <v>0</v>
      </c>
    </row>
    <row r="19" spans="1:6" ht="15" customHeight="1">
      <c r="A19" s="17" t="s">
        <v>463</v>
      </c>
      <c r="B19" s="16" t="s">
        <v>6</v>
      </c>
      <c r="C19" s="40"/>
      <c r="D19" s="19" t="s">
        <v>367</v>
      </c>
      <c r="E19" s="16" t="s">
        <v>401</v>
      </c>
      <c r="F19" s="32">
        <v>0</v>
      </c>
    </row>
    <row r="20" spans="1:6" ht="15" customHeight="1">
      <c r="A20" s="17" t="s">
        <v>463</v>
      </c>
      <c r="B20" s="16" t="s">
        <v>262</v>
      </c>
      <c r="C20" s="40"/>
      <c r="D20" s="19" t="s">
        <v>64</v>
      </c>
      <c r="E20" s="16" t="s">
        <v>114</v>
      </c>
      <c r="F20" s="32">
        <v>0</v>
      </c>
    </row>
    <row r="21" spans="1:6" ht="15" customHeight="1">
      <c r="A21" s="17" t="s">
        <v>463</v>
      </c>
      <c r="B21" s="16" t="s">
        <v>79</v>
      </c>
      <c r="C21" s="40"/>
      <c r="D21" s="19" t="s">
        <v>269</v>
      </c>
      <c r="E21" s="16" t="s">
        <v>378</v>
      </c>
      <c r="F21" s="32">
        <v>0</v>
      </c>
    </row>
    <row r="22" spans="1:6" ht="15" customHeight="1">
      <c r="A22" s="17" t="s">
        <v>463</v>
      </c>
      <c r="B22" s="16" t="s">
        <v>339</v>
      </c>
      <c r="C22" s="40"/>
      <c r="D22" s="19" t="s">
        <v>131</v>
      </c>
      <c r="E22" s="16" t="s">
        <v>203</v>
      </c>
      <c r="F22" s="32">
        <v>0</v>
      </c>
    </row>
    <row r="23" spans="1:6" ht="15" customHeight="1">
      <c r="A23" s="17" t="s">
        <v>463</v>
      </c>
      <c r="B23" s="16" t="s">
        <v>80</v>
      </c>
      <c r="C23" s="40"/>
      <c r="D23" s="19" t="s">
        <v>65</v>
      </c>
      <c r="E23" s="16" t="s">
        <v>447</v>
      </c>
      <c r="F23" s="32">
        <v>0</v>
      </c>
    </row>
    <row r="24" spans="1:6" ht="15" customHeight="1">
      <c r="A24" s="17" t="s">
        <v>463</v>
      </c>
      <c r="B24" s="16" t="s">
        <v>335</v>
      </c>
      <c r="C24" s="40"/>
      <c r="D24" s="19" t="s">
        <v>136</v>
      </c>
      <c r="E24" s="16" t="s">
        <v>191</v>
      </c>
      <c r="F24" s="32">
        <v>21.44373</v>
      </c>
    </row>
    <row r="25" spans="1:6" ht="15" customHeight="1">
      <c r="A25" s="17" t="s">
        <v>463</v>
      </c>
      <c r="B25" s="16" t="s">
        <v>391</v>
      </c>
      <c r="C25" s="40"/>
      <c r="D25" s="19" t="s">
        <v>410</v>
      </c>
      <c r="E25" s="16" t="s">
        <v>462</v>
      </c>
      <c r="F25" s="32">
        <v>0</v>
      </c>
    </row>
    <row r="26" spans="1:6" ht="15" customHeight="1">
      <c r="A26" s="17" t="s">
        <v>463</v>
      </c>
      <c r="B26" s="16" t="s">
        <v>128</v>
      </c>
      <c r="C26" s="40"/>
      <c r="D26" s="19" t="s">
        <v>163</v>
      </c>
      <c r="E26" s="16" t="s">
        <v>43</v>
      </c>
      <c r="F26" s="32">
        <v>3.025</v>
      </c>
    </row>
    <row r="27" spans="1:6" ht="15" customHeight="1">
      <c r="A27" s="21" t="s">
        <v>454</v>
      </c>
      <c r="B27" s="16" t="s">
        <v>433</v>
      </c>
      <c r="C27" s="40">
        <v>691.6281349999999</v>
      </c>
      <c r="D27" s="22" t="s">
        <v>194</v>
      </c>
      <c r="E27" s="16" t="s">
        <v>253</v>
      </c>
      <c r="F27" s="43">
        <v>629.449513</v>
      </c>
    </row>
    <row r="28" spans="1:6" ht="15" customHeight="1">
      <c r="A28" s="17" t="s">
        <v>130</v>
      </c>
      <c r="B28" s="16" t="s">
        <v>187</v>
      </c>
      <c r="C28" s="40"/>
      <c r="D28" s="19" t="s">
        <v>56</v>
      </c>
      <c r="E28" s="16" t="s">
        <v>91</v>
      </c>
      <c r="F28" s="18"/>
    </row>
    <row r="29" spans="1:6" ht="15" customHeight="1">
      <c r="A29" s="17" t="s">
        <v>78</v>
      </c>
      <c r="B29" s="16" t="s">
        <v>353</v>
      </c>
      <c r="C29" s="40">
        <v>24.95042</v>
      </c>
      <c r="D29" s="19" t="s">
        <v>300</v>
      </c>
      <c r="E29" s="16" t="s">
        <v>287</v>
      </c>
      <c r="F29" s="18"/>
    </row>
    <row r="30" spans="1:6" ht="15" customHeight="1">
      <c r="A30" s="17" t="s">
        <v>166</v>
      </c>
      <c r="B30" s="16" t="s">
        <v>147</v>
      </c>
      <c r="C30" s="40">
        <v>21.2484</v>
      </c>
      <c r="D30" s="19" t="s">
        <v>446</v>
      </c>
      <c r="E30" s="16" t="s">
        <v>2</v>
      </c>
      <c r="F30" s="18"/>
    </row>
    <row r="31" spans="1:6" ht="15" customHeight="1">
      <c r="A31" s="17" t="s">
        <v>463</v>
      </c>
      <c r="B31" s="16" t="s">
        <v>413</v>
      </c>
      <c r="C31" s="40"/>
      <c r="D31" s="19" t="s">
        <v>261</v>
      </c>
      <c r="E31" s="16" t="s">
        <v>266</v>
      </c>
      <c r="F31" s="42">
        <v>87.129042</v>
      </c>
    </row>
    <row r="32" spans="1:6" ht="15" customHeight="1">
      <c r="A32" s="17" t="s">
        <v>463</v>
      </c>
      <c r="B32" s="16" t="s">
        <v>232</v>
      </c>
      <c r="C32" s="40"/>
      <c r="D32" s="19" t="s">
        <v>166</v>
      </c>
      <c r="E32" s="16" t="s">
        <v>84</v>
      </c>
      <c r="F32" s="42">
        <v>70.2144</v>
      </c>
    </row>
    <row r="33" spans="1:6" ht="15" customHeight="1">
      <c r="A33" s="17" t="s">
        <v>463</v>
      </c>
      <c r="B33" s="16" t="s">
        <v>429</v>
      </c>
      <c r="C33" s="40"/>
      <c r="D33" s="19" t="s">
        <v>463</v>
      </c>
      <c r="E33" s="16" t="s">
        <v>334</v>
      </c>
      <c r="F33" s="42">
        <v>0</v>
      </c>
    </row>
    <row r="34" spans="1:6" ht="15" customHeight="1">
      <c r="A34" s="21" t="s">
        <v>180</v>
      </c>
      <c r="B34" s="16" t="s">
        <v>218</v>
      </c>
      <c r="C34" s="40">
        <v>716.5785549999999</v>
      </c>
      <c r="D34" s="22" t="s">
        <v>180</v>
      </c>
      <c r="E34" s="16" t="s">
        <v>70</v>
      </c>
      <c r="F34" s="44">
        <v>716.5785549999999</v>
      </c>
    </row>
    <row r="35" spans="1:6" ht="15" customHeight="1">
      <c r="A35" s="274" t="s">
        <v>146</v>
      </c>
      <c r="B35" s="275" t="s">
        <v>463</v>
      </c>
      <c r="C35" s="275"/>
      <c r="D35" s="275" t="s">
        <v>463</v>
      </c>
      <c r="E35" s="275" t="s">
        <v>463</v>
      </c>
      <c r="F35" s="275" t="s">
        <v>463</v>
      </c>
    </row>
    <row r="36" spans="1:6" ht="15" customHeight="1">
      <c r="A36" s="274" t="s">
        <v>257</v>
      </c>
      <c r="B36" s="275" t="s">
        <v>463</v>
      </c>
      <c r="C36" s="275"/>
      <c r="D36" s="275" t="s">
        <v>463</v>
      </c>
      <c r="E36" s="275" t="s">
        <v>463</v>
      </c>
      <c r="F36" s="275" t="s">
        <v>463</v>
      </c>
    </row>
  </sheetData>
  <mergeCells count="5">
    <mergeCell ref="A36:F36"/>
    <mergeCell ref="A1:F1"/>
    <mergeCell ref="A3:C3"/>
    <mergeCell ref="D3:F3"/>
    <mergeCell ref="A35:F35"/>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H23" sqref="H23"/>
    </sheetView>
  </sheetViews>
  <sheetFormatPr defaultColWidth="9.140625" defaultRowHeight="12.75"/>
  <cols>
    <col min="1" max="3" width="3.140625" style="0" customWidth="1"/>
    <col min="4" max="4" width="35.57421875" style="0" customWidth="1"/>
    <col min="5" max="5" width="14.421875" style="0" customWidth="1"/>
    <col min="6" max="6" width="14.28125" style="0" customWidth="1"/>
    <col min="7" max="7" width="13.8515625" style="0" customWidth="1"/>
    <col min="8" max="8" width="13.57421875" style="0" customWidth="1"/>
    <col min="9" max="9" width="16.00390625" style="0" customWidth="1"/>
    <col min="10" max="10" width="13.57421875" style="0" customWidth="1"/>
    <col min="11" max="11" width="9.7109375" style="0" customWidth="1"/>
  </cols>
  <sheetData>
    <row r="1" ht="19.5">
      <c r="F1" s="4" t="s">
        <v>267</v>
      </c>
    </row>
    <row r="2" ht="12.75">
      <c r="J2" s="1" t="s">
        <v>355</v>
      </c>
    </row>
    <row r="3" spans="1:10" ht="12.75">
      <c r="A3" s="2" t="s">
        <v>148</v>
      </c>
      <c r="J3" s="1" t="s">
        <v>85</v>
      </c>
    </row>
    <row r="4" spans="1:10" ht="15" customHeight="1">
      <c r="A4" s="313" t="s">
        <v>25</v>
      </c>
      <c r="B4" s="279" t="s">
        <v>463</v>
      </c>
      <c r="C4" s="279" t="s">
        <v>463</v>
      </c>
      <c r="D4" s="279" t="s">
        <v>407</v>
      </c>
      <c r="E4" s="279" t="s">
        <v>78</v>
      </c>
      <c r="F4" s="279" t="s">
        <v>319</v>
      </c>
      <c r="G4" s="279" t="s">
        <v>204</v>
      </c>
      <c r="H4" s="279" t="s">
        <v>463</v>
      </c>
      <c r="I4" s="279" t="s">
        <v>463</v>
      </c>
      <c r="J4" s="279" t="s">
        <v>261</v>
      </c>
    </row>
    <row r="5" spans="1:10" ht="15" customHeight="1">
      <c r="A5" s="312" t="s">
        <v>332</v>
      </c>
      <c r="B5" s="280" t="s">
        <v>463</v>
      </c>
      <c r="C5" s="280" t="s">
        <v>463</v>
      </c>
      <c r="D5" s="280" t="s">
        <v>463</v>
      </c>
      <c r="E5" s="280" t="s">
        <v>170</v>
      </c>
      <c r="F5" s="280" t="s">
        <v>170</v>
      </c>
      <c r="G5" s="280" t="s">
        <v>170</v>
      </c>
      <c r="H5" s="280" t="s">
        <v>366</v>
      </c>
      <c r="I5" s="280" t="s">
        <v>50</v>
      </c>
      <c r="J5" s="280" t="s">
        <v>170</v>
      </c>
    </row>
    <row r="6" spans="1:10" ht="15" customHeight="1">
      <c r="A6" s="312" t="s">
        <v>463</v>
      </c>
      <c r="B6" s="280" t="s">
        <v>463</v>
      </c>
      <c r="C6" s="280" t="s">
        <v>463</v>
      </c>
      <c r="D6" s="280" t="s">
        <v>463</v>
      </c>
      <c r="E6" s="280" t="s">
        <v>463</v>
      </c>
      <c r="F6" s="280" t="s">
        <v>463</v>
      </c>
      <c r="G6" s="280" t="s">
        <v>463</v>
      </c>
      <c r="H6" s="280" t="s">
        <v>173</v>
      </c>
      <c r="I6" s="280" t="s">
        <v>173</v>
      </c>
      <c r="J6" s="280" t="s">
        <v>463</v>
      </c>
    </row>
    <row r="7" spans="1:10" ht="15" customHeight="1">
      <c r="A7" s="30" t="s">
        <v>75</v>
      </c>
      <c r="B7" s="23" t="s">
        <v>314</v>
      </c>
      <c r="C7" s="23" t="s">
        <v>363</v>
      </c>
      <c r="D7" s="23" t="s">
        <v>170</v>
      </c>
      <c r="E7" s="24">
        <v>0</v>
      </c>
      <c r="F7" s="24">
        <v>38.09</v>
      </c>
      <c r="G7" s="24">
        <v>38.09</v>
      </c>
      <c r="H7" s="24">
        <v>0</v>
      </c>
      <c r="I7" s="24">
        <v>38.09</v>
      </c>
      <c r="J7" s="24">
        <v>0</v>
      </c>
    </row>
    <row r="8" spans="1:10" ht="15" customHeight="1">
      <c r="A8" s="285" t="s">
        <v>523</v>
      </c>
      <c r="B8" s="286" t="s">
        <v>463</v>
      </c>
      <c r="C8" s="286" t="s">
        <v>463</v>
      </c>
      <c r="D8" s="6" t="s">
        <v>524</v>
      </c>
      <c r="E8" s="5">
        <v>0</v>
      </c>
      <c r="F8" s="5">
        <v>38.09</v>
      </c>
      <c r="G8" s="5">
        <v>38.09</v>
      </c>
      <c r="H8" s="24">
        <v>0</v>
      </c>
      <c r="I8" s="5">
        <v>38.09</v>
      </c>
      <c r="J8" s="24">
        <v>0</v>
      </c>
    </row>
    <row r="9" spans="1:10" ht="15" customHeight="1">
      <c r="A9" s="285" t="s">
        <v>533</v>
      </c>
      <c r="B9" s="286" t="s">
        <v>463</v>
      </c>
      <c r="C9" s="286" t="s">
        <v>463</v>
      </c>
      <c r="D9" s="6" t="s">
        <v>534</v>
      </c>
      <c r="E9" s="5">
        <v>0</v>
      </c>
      <c r="F9" s="5">
        <v>38.09</v>
      </c>
      <c r="G9" s="5">
        <v>38.09</v>
      </c>
      <c r="H9" s="24">
        <v>0</v>
      </c>
      <c r="I9" s="5">
        <v>38.09</v>
      </c>
      <c r="J9" s="24">
        <v>0</v>
      </c>
    </row>
    <row r="10" spans="1:10" ht="15" customHeight="1">
      <c r="A10" s="285" t="s">
        <v>535</v>
      </c>
      <c r="B10" s="286" t="s">
        <v>463</v>
      </c>
      <c r="C10" s="286" t="s">
        <v>463</v>
      </c>
      <c r="D10" s="6" t="s">
        <v>536</v>
      </c>
      <c r="E10" s="5">
        <v>0</v>
      </c>
      <c r="F10" s="5">
        <v>38.09</v>
      </c>
      <c r="G10" s="5">
        <v>38.09</v>
      </c>
      <c r="H10" s="24">
        <v>0</v>
      </c>
      <c r="I10" s="5">
        <v>38.09</v>
      </c>
      <c r="J10" s="24">
        <v>0</v>
      </c>
    </row>
    <row r="11" spans="1:10" ht="15" customHeight="1">
      <c r="A11" s="285" t="s">
        <v>463</v>
      </c>
      <c r="B11" s="286" t="s">
        <v>463</v>
      </c>
      <c r="C11" s="286" t="s">
        <v>463</v>
      </c>
      <c r="D11" s="6" t="s">
        <v>463</v>
      </c>
      <c r="E11" s="5" t="s">
        <v>463</v>
      </c>
      <c r="F11" s="5" t="s">
        <v>463</v>
      </c>
      <c r="G11" s="5" t="s">
        <v>463</v>
      </c>
      <c r="H11" s="5" t="s">
        <v>463</v>
      </c>
      <c r="I11" s="5" t="s">
        <v>463</v>
      </c>
      <c r="J11" s="5" t="s">
        <v>463</v>
      </c>
    </row>
    <row r="12" spans="1:10" ht="15" customHeight="1">
      <c r="A12" s="285" t="s">
        <v>463</v>
      </c>
      <c r="B12" s="286" t="s">
        <v>463</v>
      </c>
      <c r="C12" s="286" t="s">
        <v>463</v>
      </c>
      <c r="D12" s="6" t="s">
        <v>463</v>
      </c>
      <c r="E12" s="5" t="s">
        <v>463</v>
      </c>
      <c r="F12" s="5" t="s">
        <v>463</v>
      </c>
      <c r="G12" s="5" t="s">
        <v>463</v>
      </c>
      <c r="H12" s="5" t="s">
        <v>463</v>
      </c>
      <c r="I12" s="5" t="s">
        <v>463</v>
      </c>
      <c r="J12" s="5" t="s">
        <v>463</v>
      </c>
    </row>
    <row r="13" spans="1:10" ht="15" customHeight="1">
      <c r="A13" s="285" t="s">
        <v>463</v>
      </c>
      <c r="B13" s="286" t="s">
        <v>463</v>
      </c>
      <c r="C13" s="286" t="s">
        <v>463</v>
      </c>
      <c r="D13" s="6" t="s">
        <v>463</v>
      </c>
      <c r="E13" s="5" t="s">
        <v>463</v>
      </c>
      <c r="F13" s="5" t="s">
        <v>463</v>
      </c>
      <c r="G13" s="5" t="s">
        <v>463</v>
      </c>
      <c r="H13" s="5" t="s">
        <v>463</v>
      </c>
      <c r="I13" s="5" t="s">
        <v>463</v>
      </c>
      <c r="J13" s="5" t="s">
        <v>463</v>
      </c>
    </row>
    <row r="14" spans="1:10" ht="15" customHeight="1">
      <c r="A14" s="308" t="s">
        <v>343</v>
      </c>
      <c r="B14" s="309" t="s">
        <v>463</v>
      </c>
      <c r="C14" s="309" t="s">
        <v>463</v>
      </c>
      <c r="D14" s="309" t="s">
        <v>463</v>
      </c>
      <c r="E14" s="309" t="s">
        <v>463</v>
      </c>
      <c r="F14" s="309" t="s">
        <v>463</v>
      </c>
      <c r="G14" s="309" t="s">
        <v>463</v>
      </c>
      <c r="H14" s="309" t="s">
        <v>463</v>
      </c>
      <c r="I14" s="309" t="s">
        <v>463</v>
      </c>
      <c r="J14" s="309" t="s">
        <v>463</v>
      </c>
    </row>
    <row r="15" spans="1:10" ht="15" customHeight="1">
      <c r="A15" s="308" t="s">
        <v>87</v>
      </c>
      <c r="B15" s="309" t="s">
        <v>463</v>
      </c>
      <c r="C15" s="309" t="s">
        <v>463</v>
      </c>
      <c r="D15" s="309" t="s">
        <v>463</v>
      </c>
      <c r="E15" s="309" t="s">
        <v>463</v>
      </c>
      <c r="F15" s="309" t="s">
        <v>463</v>
      </c>
      <c r="G15" s="309" t="s">
        <v>463</v>
      </c>
      <c r="H15" s="309" t="s">
        <v>463</v>
      </c>
      <c r="I15" s="309" t="s">
        <v>463</v>
      </c>
      <c r="J15" s="309" t="s">
        <v>463</v>
      </c>
    </row>
    <row r="16" spans="1:10" ht="15" customHeight="1">
      <c r="A16" s="308" t="s">
        <v>49</v>
      </c>
      <c r="B16" s="309" t="s">
        <v>463</v>
      </c>
      <c r="C16" s="309" t="s">
        <v>463</v>
      </c>
      <c r="D16" s="309" t="s">
        <v>463</v>
      </c>
      <c r="E16" s="309" t="s">
        <v>463</v>
      </c>
      <c r="F16" s="309" t="s">
        <v>463</v>
      </c>
      <c r="G16" s="309" t="s">
        <v>463</v>
      </c>
      <c r="H16" s="309" t="s">
        <v>463</v>
      </c>
      <c r="I16" s="309" t="s">
        <v>463</v>
      </c>
      <c r="J16" s="309" t="s">
        <v>463</v>
      </c>
    </row>
    <row r="18" ht="12.75">
      <c r="F18" s="3" t="s">
        <v>342</v>
      </c>
    </row>
  </sheetData>
  <mergeCells count="18">
    <mergeCell ref="A4:C6"/>
    <mergeCell ref="D4:D6"/>
    <mergeCell ref="E4:E6"/>
    <mergeCell ref="F4:F6"/>
    <mergeCell ref="G4:I4"/>
    <mergeCell ref="J4:J6"/>
    <mergeCell ref="G5:G6"/>
    <mergeCell ref="H5:H6"/>
    <mergeCell ref="I5:I6"/>
    <mergeCell ref="A8:C8"/>
    <mergeCell ref="A9:C9"/>
    <mergeCell ref="A10:C10"/>
    <mergeCell ref="A11:C11"/>
    <mergeCell ref="A16:J16"/>
    <mergeCell ref="A12:C12"/>
    <mergeCell ref="A13:C13"/>
    <mergeCell ref="A14:J14"/>
    <mergeCell ref="A15:J15"/>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3"/>
  <sheetViews>
    <sheetView workbookViewId="0" topLeftCell="A1">
      <selection activeCell="F19" sqref="F19"/>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7">
      <c r="C1" s="9" t="s">
        <v>47</v>
      </c>
    </row>
    <row r="2" ht="12.75">
      <c r="F2" s="1" t="s">
        <v>195</v>
      </c>
    </row>
    <row r="3" spans="1:6" ht="12.75">
      <c r="A3" s="51" t="s">
        <v>581</v>
      </c>
      <c r="F3" s="1" t="s">
        <v>85</v>
      </c>
    </row>
    <row r="4" spans="1:6" ht="24" customHeight="1">
      <c r="A4" s="304" t="s">
        <v>36</v>
      </c>
      <c r="B4" s="305" t="s">
        <v>463</v>
      </c>
      <c r="C4" s="305" t="s">
        <v>463</v>
      </c>
      <c r="D4" s="305" t="s">
        <v>463</v>
      </c>
      <c r="E4" s="305" t="s">
        <v>463</v>
      </c>
      <c r="F4" s="305" t="s">
        <v>463</v>
      </c>
    </row>
    <row r="5" spans="1:6" ht="20.25" customHeight="1">
      <c r="A5" s="333" t="s">
        <v>170</v>
      </c>
      <c r="B5" s="334" t="s">
        <v>373</v>
      </c>
      <c r="C5" s="334" t="s">
        <v>58</v>
      </c>
      <c r="D5" s="334" t="s">
        <v>463</v>
      </c>
      <c r="E5" s="334" t="s">
        <v>463</v>
      </c>
      <c r="F5" s="334" t="s">
        <v>311</v>
      </c>
    </row>
    <row r="6" spans="1:6" ht="25.5" customHeight="1">
      <c r="A6" s="333" t="s">
        <v>463</v>
      </c>
      <c r="B6" s="334" t="s">
        <v>463</v>
      </c>
      <c r="C6" s="25" t="s">
        <v>173</v>
      </c>
      <c r="D6" s="25" t="s">
        <v>207</v>
      </c>
      <c r="E6" s="25" t="s">
        <v>90</v>
      </c>
      <c r="F6" s="334" t="s">
        <v>463</v>
      </c>
    </row>
    <row r="7" spans="1:6" ht="23.25" customHeight="1">
      <c r="A7" s="13">
        <v>0</v>
      </c>
      <c r="B7" s="14">
        <v>0</v>
      </c>
      <c r="C7" s="14">
        <v>0</v>
      </c>
      <c r="D7" s="14">
        <v>0</v>
      </c>
      <c r="E7" s="14">
        <v>0</v>
      </c>
      <c r="F7" s="14">
        <v>0</v>
      </c>
    </row>
    <row r="8" spans="1:6" ht="15" customHeight="1">
      <c r="A8" s="274" t="s">
        <v>3</v>
      </c>
      <c r="B8" s="275" t="s">
        <v>463</v>
      </c>
      <c r="C8" s="275" t="s">
        <v>463</v>
      </c>
      <c r="D8" s="275" t="s">
        <v>463</v>
      </c>
      <c r="E8" s="275" t="s">
        <v>463</v>
      </c>
      <c r="F8" s="275" t="s">
        <v>463</v>
      </c>
    </row>
    <row r="9" spans="1:6" ht="15" customHeight="1">
      <c r="A9" s="274" t="s">
        <v>82</v>
      </c>
      <c r="B9" s="275" t="s">
        <v>463</v>
      </c>
      <c r="C9" s="275" t="s">
        <v>463</v>
      </c>
      <c r="D9" s="275" t="s">
        <v>463</v>
      </c>
      <c r="E9" s="275" t="s">
        <v>463</v>
      </c>
      <c r="F9" s="275" t="s">
        <v>463</v>
      </c>
    </row>
    <row r="10" spans="1:6" ht="15" customHeight="1">
      <c r="A10" s="274" t="s">
        <v>49</v>
      </c>
      <c r="B10" s="275" t="s">
        <v>463</v>
      </c>
      <c r="C10" s="275" t="s">
        <v>463</v>
      </c>
      <c r="D10" s="275" t="s">
        <v>463</v>
      </c>
      <c r="E10" s="275" t="s">
        <v>463</v>
      </c>
      <c r="F10" s="275" t="s">
        <v>463</v>
      </c>
    </row>
    <row r="11" spans="1:6" ht="15" customHeight="1">
      <c r="A11" s="274" t="s">
        <v>405</v>
      </c>
      <c r="B11" s="275" t="s">
        <v>463</v>
      </c>
      <c r="C11" s="275" t="s">
        <v>463</v>
      </c>
      <c r="D11" s="275" t="s">
        <v>463</v>
      </c>
      <c r="E11" s="275" t="s">
        <v>463</v>
      </c>
      <c r="F11" s="275" t="s">
        <v>463</v>
      </c>
    </row>
    <row r="13" ht="12.75">
      <c r="C13" s="3" t="s">
        <v>360</v>
      </c>
    </row>
  </sheetData>
  <mergeCells count="9">
    <mergeCell ref="A4:F4"/>
    <mergeCell ref="A5:A6"/>
    <mergeCell ref="B5:B6"/>
    <mergeCell ref="C5:E5"/>
    <mergeCell ref="F5:F6"/>
    <mergeCell ref="A8:F8"/>
    <mergeCell ref="A9:F9"/>
    <mergeCell ref="A10:F10"/>
    <mergeCell ref="A11:F11"/>
  </mergeCells>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9"/>
  <sheetViews>
    <sheetView tabSelected="1" workbookViewId="0" topLeftCell="A1">
      <selection activeCell="L16" sqref="L1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16.00390625" style="0" customWidth="1"/>
    <col min="8" max="8" width="9.7109375" style="0" customWidth="1"/>
  </cols>
  <sheetData>
    <row r="1" ht="19.5">
      <c r="D1" s="4" t="s">
        <v>459</v>
      </c>
    </row>
    <row r="2" ht="12.75">
      <c r="G2" s="1" t="s">
        <v>292</v>
      </c>
    </row>
    <row r="3" spans="1:7" ht="12.75">
      <c r="A3" s="51" t="s">
        <v>586</v>
      </c>
      <c r="G3" s="1" t="s">
        <v>85</v>
      </c>
    </row>
    <row r="4" spans="1:7" ht="15" customHeight="1">
      <c r="A4" s="313" t="s">
        <v>25</v>
      </c>
      <c r="B4" s="279" t="s">
        <v>463</v>
      </c>
      <c r="C4" s="279" t="s">
        <v>463</v>
      </c>
      <c r="D4" s="279" t="s">
        <v>407</v>
      </c>
      <c r="E4" s="279" t="s">
        <v>236</v>
      </c>
      <c r="F4" s="279" t="s">
        <v>463</v>
      </c>
      <c r="G4" s="279" t="s">
        <v>463</v>
      </c>
    </row>
    <row r="5" spans="1:7" ht="15" customHeight="1">
      <c r="A5" s="312" t="s">
        <v>332</v>
      </c>
      <c r="B5" s="280" t="s">
        <v>463</v>
      </c>
      <c r="C5" s="280" t="s">
        <v>463</v>
      </c>
      <c r="D5" s="280" t="s">
        <v>463</v>
      </c>
      <c r="E5" s="280" t="s">
        <v>170</v>
      </c>
      <c r="F5" s="280" t="s">
        <v>366</v>
      </c>
      <c r="G5" s="280" t="s">
        <v>50</v>
      </c>
    </row>
    <row r="6" spans="1:7" ht="13.5" customHeight="1">
      <c r="A6" s="312" t="s">
        <v>463</v>
      </c>
      <c r="B6" s="280" t="s">
        <v>463</v>
      </c>
      <c r="C6" s="280" t="s">
        <v>463</v>
      </c>
      <c r="D6" s="280" t="s">
        <v>463</v>
      </c>
      <c r="E6" s="280" t="s">
        <v>463</v>
      </c>
      <c r="F6" s="280" t="s">
        <v>173</v>
      </c>
      <c r="G6" s="280" t="s">
        <v>173</v>
      </c>
    </row>
    <row r="7" spans="1:7" ht="30.75" customHeight="1">
      <c r="A7" s="312" t="s">
        <v>463</v>
      </c>
      <c r="B7" s="280" t="s">
        <v>463</v>
      </c>
      <c r="C7" s="280" t="s">
        <v>463</v>
      </c>
      <c r="D7" s="280" t="s">
        <v>463</v>
      </c>
      <c r="E7" s="280" t="s">
        <v>463</v>
      </c>
      <c r="F7" s="280" t="s">
        <v>463</v>
      </c>
      <c r="G7" s="280" t="s">
        <v>463</v>
      </c>
    </row>
    <row r="8" spans="1:7" ht="15" customHeight="1">
      <c r="A8" s="312" t="s">
        <v>75</v>
      </c>
      <c r="B8" s="280" t="s">
        <v>314</v>
      </c>
      <c r="C8" s="280" t="s">
        <v>363</v>
      </c>
      <c r="D8" s="23" t="s">
        <v>53</v>
      </c>
      <c r="E8" s="16" t="s">
        <v>229</v>
      </c>
      <c r="F8" s="16" t="s">
        <v>424</v>
      </c>
      <c r="G8" s="16" t="s">
        <v>223</v>
      </c>
    </row>
    <row r="9" spans="1:7" ht="15" customHeight="1">
      <c r="A9" s="312" t="s">
        <v>463</v>
      </c>
      <c r="B9" s="280" t="s">
        <v>463</v>
      </c>
      <c r="C9" s="280" t="s">
        <v>463</v>
      </c>
      <c r="D9" s="23" t="s">
        <v>170</v>
      </c>
      <c r="E9" s="24" t="s">
        <v>463</v>
      </c>
      <c r="F9" s="24" t="s">
        <v>463</v>
      </c>
      <c r="G9" s="24" t="s">
        <v>463</v>
      </c>
    </row>
    <row r="10" spans="1:7" ht="15" customHeight="1">
      <c r="A10" s="335" t="s">
        <v>587</v>
      </c>
      <c r="B10" s="286" t="s">
        <v>463</v>
      </c>
      <c r="C10" s="286" t="s">
        <v>463</v>
      </c>
      <c r="D10" s="6" t="s">
        <v>463</v>
      </c>
      <c r="E10" s="5" t="s">
        <v>463</v>
      </c>
      <c r="F10" s="5" t="s">
        <v>463</v>
      </c>
      <c r="G10" s="5" t="s">
        <v>463</v>
      </c>
    </row>
    <row r="11" spans="1:7" ht="15" customHeight="1">
      <c r="A11" s="285" t="s">
        <v>463</v>
      </c>
      <c r="B11" s="286" t="s">
        <v>463</v>
      </c>
      <c r="C11" s="286" t="s">
        <v>463</v>
      </c>
      <c r="D11" s="6" t="s">
        <v>463</v>
      </c>
      <c r="E11" s="5" t="s">
        <v>463</v>
      </c>
      <c r="F11" s="5" t="s">
        <v>463</v>
      </c>
      <c r="G11" s="5" t="s">
        <v>463</v>
      </c>
    </row>
    <row r="12" spans="1:7" ht="15" customHeight="1">
      <c r="A12" s="285" t="s">
        <v>463</v>
      </c>
      <c r="B12" s="286" t="s">
        <v>463</v>
      </c>
      <c r="C12" s="286" t="s">
        <v>463</v>
      </c>
      <c r="D12" s="6" t="s">
        <v>463</v>
      </c>
      <c r="E12" s="5" t="s">
        <v>463</v>
      </c>
      <c r="F12" s="5" t="s">
        <v>463</v>
      </c>
      <c r="G12" s="5" t="s">
        <v>463</v>
      </c>
    </row>
    <row r="13" spans="1:7" ht="15" customHeight="1">
      <c r="A13" s="285" t="s">
        <v>463</v>
      </c>
      <c r="B13" s="286" t="s">
        <v>463</v>
      </c>
      <c r="C13" s="286" t="s">
        <v>463</v>
      </c>
      <c r="D13" s="6" t="s">
        <v>463</v>
      </c>
      <c r="E13" s="5" t="s">
        <v>463</v>
      </c>
      <c r="F13" s="5" t="s">
        <v>463</v>
      </c>
      <c r="G13" s="5" t="s">
        <v>463</v>
      </c>
    </row>
    <row r="14" spans="1:7" ht="15" customHeight="1">
      <c r="A14" s="285" t="s">
        <v>463</v>
      </c>
      <c r="B14" s="286" t="s">
        <v>463</v>
      </c>
      <c r="C14" s="286" t="s">
        <v>463</v>
      </c>
      <c r="D14" s="6" t="s">
        <v>463</v>
      </c>
      <c r="E14" s="5" t="s">
        <v>463</v>
      </c>
      <c r="F14" s="5" t="s">
        <v>463</v>
      </c>
      <c r="G14" s="5" t="s">
        <v>463</v>
      </c>
    </row>
    <row r="15" spans="1:7" ht="15" customHeight="1">
      <c r="A15" s="285" t="s">
        <v>463</v>
      </c>
      <c r="B15" s="286" t="s">
        <v>463</v>
      </c>
      <c r="C15" s="286" t="s">
        <v>463</v>
      </c>
      <c r="D15" s="6" t="s">
        <v>463</v>
      </c>
      <c r="E15" s="5" t="s">
        <v>463</v>
      </c>
      <c r="F15" s="5" t="s">
        <v>463</v>
      </c>
      <c r="G15" s="5" t="s">
        <v>463</v>
      </c>
    </row>
    <row r="16" spans="1:7" ht="15" customHeight="1">
      <c r="A16" s="308" t="s">
        <v>11</v>
      </c>
      <c r="B16" s="309" t="s">
        <v>463</v>
      </c>
      <c r="C16" s="309" t="s">
        <v>463</v>
      </c>
      <c r="D16" s="309" t="s">
        <v>463</v>
      </c>
      <c r="E16" s="309" t="s">
        <v>463</v>
      </c>
      <c r="F16" s="309" t="s">
        <v>463</v>
      </c>
      <c r="G16" s="309" t="s">
        <v>463</v>
      </c>
    </row>
    <row r="17" spans="1:7" ht="15" customHeight="1">
      <c r="A17" s="308" t="s">
        <v>257</v>
      </c>
      <c r="B17" s="309" t="s">
        <v>463</v>
      </c>
      <c r="C17" s="309" t="s">
        <v>463</v>
      </c>
      <c r="D17" s="309" t="s">
        <v>463</v>
      </c>
      <c r="E17" s="309" t="s">
        <v>463</v>
      </c>
      <c r="F17" s="309" t="s">
        <v>463</v>
      </c>
      <c r="G17" s="309" t="s">
        <v>463</v>
      </c>
    </row>
    <row r="19" ht="12.75">
      <c r="D19" s="3" t="s">
        <v>169</v>
      </c>
    </row>
  </sheetData>
  <mergeCells count="17">
    <mergeCell ref="A4:C7"/>
    <mergeCell ref="D4:D7"/>
    <mergeCell ref="E4:G4"/>
    <mergeCell ref="E5:E7"/>
    <mergeCell ref="F5:F7"/>
    <mergeCell ref="G5:G7"/>
    <mergeCell ref="A8:A9"/>
    <mergeCell ref="B8:B9"/>
    <mergeCell ref="C8:C9"/>
    <mergeCell ref="A10:C10"/>
    <mergeCell ref="A15:C15"/>
    <mergeCell ref="A16:G16"/>
    <mergeCell ref="A17:G17"/>
    <mergeCell ref="A11:C11"/>
    <mergeCell ref="A12:C12"/>
    <mergeCell ref="A13:C13"/>
    <mergeCell ref="A14:C1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69"/>
  <sheetViews>
    <sheetView workbookViewId="0" topLeftCell="A1">
      <selection activeCell="M19" sqref="M19"/>
    </sheetView>
  </sheetViews>
  <sheetFormatPr defaultColWidth="9.140625" defaultRowHeight="12.75"/>
  <cols>
    <col min="1" max="3" width="3.140625" style="0" customWidth="1"/>
    <col min="4" max="4" width="35.28125" style="0" customWidth="1"/>
    <col min="5" max="5" width="13.8515625" style="34" customWidth="1"/>
    <col min="6" max="6" width="15.00390625" style="0" customWidth="1"/>
    <col min="7" max="7" width="14.140625" style="0" customWidth="1"/>
    <col min="8" max="8" width="10.00390625" style="0" customWidth="1"/>
    <col min="9" max="9" width="10.140625" style="0" customWidth="1"/>
    <col min="10" max="10" width="13.8515625" style="0" customWidth="1"/>
    <col min="11" max="11" width="10.28125" style="0" customWidth="1"/>
    <col min="12" max="13" width="9.7109375" style="0" customWidth="1"/>
  </cols>
  <sheetData>
    <row r="1" ht="15" customHeight="1">
      <c r="G1" s="4" t="s">
        <v>206</v>
      </c>
    </row>
    <row r="2" ht="12.75">
      <c r="K2" s="1" t="s">
        <v>9</v>
      </c>
    </row>
    <row r="3" spans="1:11" ht="13.5" thickBot="1">
      <c r="A3" s="51" t="s">
        <v>580</v>
      </c>
      <c r="K3" s="1" t="s">
        <v>85</v>
      </c>
    </row>
    <row r="4" spans="1:11" ht="15" customHeight="1">
      <c r="A4" s="277" t="s">
        <v>25</v>
      </c>
      <c r="B4" s="278" t="s">
        <v>463</v>
      </c>
      <c r="C4" s="278" t="s">
        <v>463</v>
      </c>
      <c r="D4" s="278" t="s">
        <v>407</v>
      </c>
      <c r="E4" s="283" t="s">
        <v>454</v>
      </c>
      <c r="F4" s="279" t="s">
        <v>286</v>
      </c>
      <c r="G4" s="279" t="s">
        <v>5</v>
      </c>
      <c r="H4" s="279" t="s">
        <v>390</v>
      </c>
      <c r="I4" s="279" t="s">
        <v>279</v>
      </c>
      <c r="J4" s="279" t="s">
        <v>356</v>
      </c>
      <c r="K4" s="279" t="s">
        <v>317</v>
      </c>
    </row>
    <row r="5" spans="1:11" ht="7.5" customHeight="1">
      <c r="A5" s="281" t="s">
        <v>332</v>
      </c>
      <c r="B5" s="282" t="s">
        <v>463</v>
      </c>
      <c r="C5" s="282" t="s">
        <v>463</v>
      </c>
      <c r="D5" s="282" t="s">
        <v>463</v>
      </c>
      <c r="E5" s="284" t="s">
        <v>463</v>
      </c>
      <c r="F5" s="280" t="s">
        <v>463</v>
      </c>
      <c r="G5" s="280" t="s">
        <v>463</v>
      </c>
      <c r="H5" s="280" t="s">
        <v>463</v>
      </c>
      <c r="I5" s="280" t="s">
        <v>463</v>
      </c>
      <c r="J5" s="280" t="s">
        <v>463</v>
      </c>
      <c r="K5" s="280" t="s">
        <v>173</v>
      </c>
    </row>
    <row r="6" spans="1:11" ht="2.25" customHeight="1">
      <c r="A6" s="281" t="s">
        <v>463</v>
      </c>
      <c r="B6" s="282" t="s">
        <v>463</v>
      </c>
      <c r="C6" s="282" t="s">
        <v>463</v>
      </c>
      <c r="D6" s="282" t="s">
        <v>463</v>
      </c>
      <c r="E6" s="284" t="s">
        <v>463</v>
      </c>
      <c r="F6" s="280" t="s">
        <v>463</v>
      </c>
      <c r="G6" s="280" t="s">
        <v>463</v>
      </c>
      <c r="H6" s="280" t="s">
        <v>463</v>
      </c>
      <c r="I6" s="280" t="s">
        <v>463</v>
      </c>
      <c r="J6" s="280" t="s">
        <v>463</v>
      </c>
      <c r="K6" s="280" t="s">
        <v>463</v>
      </c>
    </row>
    <row r="7" spans="1:11" ht="3" customHeight="1" hidden="1">
      <c r="A7" s="281" t="s">
        <v>463</v>
      </c>
      <c r="B7" s="282" t="s">
        <v>463</v>
      </c>
      <c r="C7" s="282" t="s">
        <v>463</v>
      </c>
      <c r="D7" s="282" t="s">
        <v>463</v>
      </c>
      <c r="E7" s="284" t="s">
        <v>463</v>
      </c>
      <c r="F7" s="280" t="s">
        <v>463</v>
      </c>
      <c r="G7" s="280" t="s">
        <v>463</v>
      </c>
      <c r="H7" s="280" t="s">
        <v>463</v>
      </c>
      <c r="I7" s="280" t="s">
        <v>463</v>
      </c>
      <c r="J7" s="280" t="s">
        <v>463</v>
      </c>
      <c r="K7" s="280" t="s">
        <v>463</v>
      </c>
    </row>
    <row r="8" spans="1:11" ht="15" customHeight="1">
      <c r="A8" s="281" t="s">
        <v>75</v>
      </c>
      <c r="B8" s="282" t="s">
        <v>314</v>
      </c>
      <c r="C8" s="282" t="s">
        <v>363</v>
      </c>
      <c r="D8" s="16" t="s">
        <v>53</v>
      </c>
      <c r="E8" s="47" t="s">
        <v>124</v>
      </c>
      <c r="F8" s="23" t="s">
        <v>436</v>
      </c>
      <c r="G8" s="23" t="s">
        <v>182</v>
      </c>
      <c r="H8" s="23" t="s">
        <v>358</v>
      </c>
      <c r="I8" s="23" t="s">
        <v>142</v>
      </c>
      <c r="J8" s="23" t="s">
        <v>419</v>
      </c>
      <c r="K8" s="23" t="s">
        <v>229</v>
      </c>
    </row>
    <row r="9" spans="1:14" ht="15" customHeight="1">
      <c r="A9" s="281" t="s">
        <v>463</v>
      </c>
      <c r="B9" s="282" t="s">
        <v>463</v>
      </c>
      <c r="C9" s="282" t="s">
        <v>463</v>
      </c>
      <c r="D9" s="16" t="s">
        <v>170</v>
      </c>
      <c r="E9" s="48">
        <v>691.63</v>
      </c>
      <c r="F9" s="48">
        <v>691.19</v>
      </c>
      <c r="G9" s="48">
        <f>G10+G21+G24+G35+G41+G48+G62+G65</f>
        <v>0</v>
      </c>
      <c r="H9" s="48">
        <f>H10+H21+H24+H35+H41+H48+H62+H65</f>
        <v>0</v>
      </c>
      <c r="I9" s="48">
        <f>I10+I21+I24+I35+I41+I48+I62+I65</f>
        <v>0</v>
      </c>
      <c r="J9" s="48">
        <f>J10+J21+J24+J35+J41+J48+J62+J65</f>
        <v>0</v>
      </c>
      <c r="K9" s="48">
        <f>K10+K21+K24+K35+K41+K48+K62+K65</f>
        <v>0.444622</v>
      </c>
      <c r="L9" s="34"/>
      <c r="M9" s="34"/>
      <c r="N9" s="34"/>
    </row>
    <row r="10" spans="1:15" ht="15" customHeight="1">
      <c r="A10" s="285" t="s">
        <v>465</v>
      </c>
      <c r="B10" s="286" t="s">
        <v>463</v>
      </c>
      <c r="C10" s="286" t="s">
        <v>463</v>
      </c>
      <c r="D10" s="6" t="s">
        <v>466</v>
      </c>
      <c r="E10" s="80">
        <v>112.21</v>
      </c>
      <c r="F10" s="79">
        <v>111.77</v>
      </c>
      <c r="G10" s="32">
        <v>0</v>
      </c>
      <c r="H10" s="32">
        <v>0</v>
      </c>
      <c r="I10" s="32">
        <v>0</v>
      </c>
      <c r="J10" s="32">
        <v>0</v>
      </c>
      <c r="K10" s="42">
        <f>4446.22/10000</f>
        <v>0.444622</v>
      </c>
      <c r="L10" s="34"/>
      <c r="M10" s="34"/>
      <c r="N10" s="34"/>
      <c r="O10" s="34"/>
    </row>
    <row r="11" spans="1:14" ht="15" customHeight="1">
      <c r="A11" s="285" t="s">
        <v>467</v>
      </c>
      <c r="B11" s="286" t="s">
        <v>463</v>
      </c>
      <c r="C11" s="286" t="s">
        <v>463</v>
      </c>
      <c r="D11" s="6" t="s">
        <v>468</v>
      </c>
      <c r="E11" s="80">
        <v>20.41</v>
      </c>
      <c r="F11" s="79">
        <v>20.4183</v>
      </c>
      <c r="G11" s="32">
        <v>0</v>
      </c>
      <c r="H11" s="32">
        <v>0</v>
      </c>
      <c r="I11" s="32">
        <v>0</v>
      </c>
      <c r="J11" s="32">
        <v>0</v>
      </c>
      <c r="K11" s="42">
        <v>0</v>
      </c>
      <c r="L11" s="34"/>
      <c r="M11" s="34"/>
      <c r="N11" s="34"/>
    </row>
    <row r="12" spans="1:13" ht="15" customHeight="1">
      <c r="A12" s="285" t="s">
        <v>469</v>
      </c>
      <c r="B12" s="286" t="s">
        <v>463</v>
      </c>
      <c r="C12" s="286" t="s">
        <v>463</v>
      </c>
      <c r="D12" s="6" t="s">
        <v>470</v>
      </c>
      <c r="E12" s="35">
        <v>14.6291</v>
      </c>
      <c r="F12" s="32">
        <v>14.6291</v>
      </c>
      <c r="G12" s="32">
        <v>0</v>
      </c>
      <c r="H12" s="32">
        <v>0</v>
      </c>
      <c r="I12" s="32">
        <v>0</v>
      </c>
      <c r="J12" s="32">
        <v>0</v>
      </c>
      <c r="K12" s="42">
        <v>0</v>
      </c>
      <c r="L12" s="34"/>
      <c r="M12" s="34"/>
    </row>
    <row r="13" spans="1:13" ht="15" customHeight="1">
      <c r="A13" s="285" t="s">
        <v>471</v>
      </c>
      <c r="B13" s="286" t="s">
        <v>463</v>
      </c>
      <c r="C13" s="286" t="s">
        <v>463</v>
      </c>
      <c r="D13" s="6" t="s">
        <v>472</v>
      </c>
      <c r="E13" s="35">
        <v>5.7892</v>
      </c>
      <c r="F13" s="32">
        <v>5.7892</v>
      </c>
      <c r="G13" s="32">
        <v>0</v>
      </c>
      <c r="H13" s="32">
        <v>0</v>
      </c>
      <c r="I13" s="32">
        <v>0</v>
      </c>
      <c r="J13" s="32">
        <v>0</v>
      </c>
      <c r="K13" s="42">
        <v>0</v>
      </c>
      <c r="L13" s="34"/>
      <c r="M13" s="34"/>
    </row>
    <row r="14" spans="1:13" ht="15" customHeight="1">
      <c r="A14" s="285" t="s">
        <v>473</v>
      </c>
      <c r="B14" s="286" t="s">
        <v>463</v>
      </c>
      <c r="C14" s="286" t="s">
        <v>463</v>
      </c>
      <c r="D14" s="6" t="s">
        <v>474</v>
      </c>
      <c r="E14" s="35">
        <v>60.102022</v>
      </c>
      <c r="F14" s="32">
        <v>59.6574</v>
      </c>
      <c r="G14" s="32">
        <v>0</v>
      </c>
      <c r="H14" s="32">
        <v>0</v>
      </c>
      <c r="I14" s="32">
        <v>0</v>
      </c>
      <c r="J14" s="32">
        <v>0</v>
      </c>
      <c r="K14" s="42">
        <f>4446.22/10000</f>
        <v>0.444622</v>
      </c>
      <c r="L14" s="34"/>
      <c r="M14" s="34"/>
    </row>
    <row r="15" spans="1:13" ht="15" customHeight="1">
      <c r="A15" s="285" t="s">
        <v>475</v>
      </c>
      <c r="B15" s="286" t="s">
        <v>463</v>
      </c>
      <c r="C15" s="286" t="s">
        <v>463</v>
      </c>
      <c r="D15" s="6" t="s">
        <v>470</v>
      </c>
      <c r="E15" s="35">
        <v>54.102022</v>
      </c>
      <c r="F15" s="32">
        <v>53.6574</v>
      </c>
      <c r="G15" s="32">
        <v>0</v>
      </c>
      <c r="H15" s="32">
        <v>0</v>
      </c>
      <c r="I15" s="32">
        <v>0</v>
      </c>
      <c r="J15" s="32">
        <v>0</v>
      </c>
      <c r="K15" s="42">
        <f>4446.22/10000</f>
        <v>0.444622</v>
      </c>
      <c r="L15" s="34"/>
      <c r="M15" s="34"/>
    </row>
    <row r="16" spans="1:13" ht="15" customHeight="1">
      <c r="A16" s="285" t="s">
        <v>476</v>
      </c>
      <c r="B16" s="286" t="s">
        <v>463</v>
      </c>
      <c r="C16" s="286" t="s">
        <v>463</v>
      </c>
      <c r="D16" s="6" t="s">
        <v>477</v>
      </c>
      <c r="E16" s="35">
        <v>6</v>
      </c>
      <c r="F16" s="32">
        <v>6</v>
      </c>
      <c r="G16" s="32">
        <v>0</v>
      </c>
      <c r="H16" s="32">
        <v>0</v>
      </c>
      <c r="I16" s="32">
        <v>0</v>
      </c>
      <c r="J16" s="32">
        <v>0</v>
      </c>
      <c r="K16" s="42">
        <v>0</v>
      </c>
      <c r="L16" s="34"/>
      <c r="M16" s="34"/>
    </row>
    <row r="17" spans="1:13" ht="15" customHeight="1">
      <c r="A17" s="285" t="s">
        <v>478</v>
      </c>
      <c r="B17" s="286" t="s">
        <v>463</v>
      </c>
      <c r="C17" s="286" t="s">
        <v>463</v>
      </c>
      <c r="D17" s="6" t="s">
        <v>479</v>
      </c>
      <c r="E17" s="35">
        <v>8.990767</v>
      </c>
      <c r="F17" s="32">
        <v>8.990767</v>
      </c>
      <c r="G17" s="32">
        <v>0</v>
      </c>
      <c r="H17" s="32">
        <v>0</v>
      </c>
      <c r="I17" s="32">
        <v>0</v>
      </c>
      <c r="J17" s="32">
        <v>0</v>
      </c>
      <c r="K17" s="42">
        <v>0</v>
      </c>
      <c r="L17" s="34"/>
      <c r="M17" s="34"/>
    </row>
    <row r="18" spans="1:13" ht="13.5">
      <c r="A18" s="285" t="s">
        <v>480</v>
      </c>
      <c r="B18" s="286" t="s">
        <v>463</v>
      </c>
      <c r="C18" s="286" t="s">
        <v>463</v>
      </c>
      <c r="D18" s="6" t="s">
        <v>470</v>
      </c>
      <c r="E18" s="35">
        <v>8.990767</v>
      </c>
      <c r="F18" s="32">
        <v>8.990767</v>
      </c>
      <c r="G18" s="32">
        <v>0</v>
      </c>
      <c r="H18" s="32">
        <v>0</v>
      </c>
      <c r="I18" s="32">
        <v>0</v>
      </c>
      <c r="J18" s="32">
        <v>0</v>
      </c>
      <c r="K18" s="42">
        <v>0</v>
      </c>
      <c r="L18" s="34"/>
      <c r="M18" s="34"/>
    </row>
    <row r="19" spans="1:13" ht="13.5">
      <c r="A19" s="285" t="s">
        <v>481</v>
      </c>
      <c r="B19" s="286" t="s">
        <v>463</v>
      </c>
      <c r="C19" s="286" t="s">
        <v>463</v>
      </c>
      <c r="D19" s="6" t="s">
        <v>482</v>
      </c>
      <c r="E19" s="35">
        <v>22.7072</v>
      </c>
      <c r="F19" s="32">
        <v>22.7072</v>
      </c>
      <c r="G19" s="32">
        <v>0</v>
      </c>
      <c r="H19" s="32">
        <v>0</v>
      </c>
      <c r="I19" s="32">
        <v>0</v>
      </c>
      <c r="J19" s="32">
        <v>0</v>
      </c>
      <c r="K19" s="42">
        <v>0</v>
      </c>
      <c r="L19" s="34"/>
      <c r="M19" s="34"/>
    </row>
    <row r="20" spans="1:13" ht="13.5">
      <c r="A20" s="285" t="s">
        <v>483</v>
      </c>
      <c r="B20" s="286" t="s">
        <v>463</v>
      </c>
      <c r="C20" s="286" t="s">
        <v>463</v>
      </c>
      <c r="D20" s="6" t="s">
        <v>470</v>
      </c>
      <c r="E20" s="35">
        <v>22.7072</v>
      </c>
      <c r="F20" s="32">
        <v>22.7072</v>
      </c>
      <c r="G20" s="32">
        <v>0</v>
      </c>
      <c r="H20" s="32">
        <v>0</v>
      </c>
      <c r="I20" s="32">
        <v>0</v>
      </c>
      <c r="J20" s="32">
        <v>0</v>
      </c>
      <c r="K20" s="42">
        <v>0</v>
      </c>
      <c r="L20" s="34"/>
      <c r="M20" s="34"/>
    </row>
    <row r="21" spans="1:14" ht="13.5">
      <c r="A21" s="285" t="s">
        <v>484</v>
      </c>
      <c r="B21" s="286" t="s">
        <v>463</v>
      </c>
      <c r="C21" s="286" t="s">
        <v>463</v>
      </c>
      <c r="D21" s="6" t="s">
        <v>485</v>
      </c>
      <c r="E21" s="35">
        <v>18.095416</v>
      </c>
      <c r="F21" s="32">
        <v>18.095416</v>
      </c>
      <c r="G21" s="32">
        <v>0</v>
      </c>
      <c r="H21" s="32">
        <v>0</v>
      </c>
      <c r="I21" s="32">
        <v>0</v>
      </c>
      <c r="J21" s="32">
        <v>0</v>
      </c>
      <c r="K21" s="42">
        <v>0</v>
      </c>
      <c r="L21" s="34"/>
      <c r="M21" s="34"/>
      <c r="N21" s="86"/>
    </row>
    <row r="22" spans="1:13" ht="13.5">
      <c r="A22" s="285" t="s">
        <v>486</v>
      </c>
      <c r="B22" s="286" t="s">
        <v>463</v>
      </c>
      <c r="C22" s="286" t="s">
        <v>463</v>
      </c>
      <c r="D22" s="6" t="s">
        <v>487</v>
      </c>
      <c r="E22" s="35">
        <v>18.095416</v>
      </c>
      <c r="F22" s="32">
        <v>18.095416</v>
      </c>
      <c r="G22" s="32">
        <v>0</v>
      </c>
      <c r="H22" s="32">
        <v>0</v>
      </c>
      <c r="I22" s="32">
        <v>0</v>
      </c>
      <c r="J22" s="32">
        <v>0</v>
      </c>
      <c r="K22" s="42">
        <v>0</v>
      </c>
      <c r="L22" s="34"/>
      <c r="M22" s="34"/>
    </row>
    <row r="23" spans="1:13" ht="13.5">
      <c r="A23" s="285" t="s">
        <v>488</v>
      </c>
      <c r="B23" s="286" t="s">
        <v>463</v>
      </c>
      <c r="C23" s="286" t="s">
        <v>463</v>
      </c>
      <c r="D23" s="6" t="s">
        <v>470</v>
      </c>
      <c r="E23" s="35">
        <v>18.095416</v>
      </c>
      <c r="F23" s="32">
        <v>18.095416</v>
      </c>
      <c r="G23" s="32">
        <v>0</v>
      </c>
      <c r="H23" s="32">
        <v>0</v>
      </c>
      <c r="I23" s="32">
        <v>0</v>
      </c>
      <c r="J23" s="32">
        <v>0</v>
      </c>
      <c r="K23" s="42">
        <v>0</v>
      </c>
      <c r="L23" s="34"/>
      <c r="M23" s="34"/>
    </row>
    <row r="24" spans="1:14" ht="13.5">
      <c r="A24" s="285" t="s">
        <v>489</v>
      </c>
      <c r="B24" s="286" t="s">
        <v>463</v>
      </c>
      <c r="C24" s="286" t="s">
        <v>463</v>
      </c>
      <c r="D24" s="6" t="s">
        <v>490</v>
      </c>
      <c r="E24" s="35">
        <v>95.48376</v>
      </c>
      <c r="F24" s="32">
        <v>95.48376</v>
      </c>
      <c r="G24" s="32">
        <v>0</v>
      </c>
      <c r="H24" s="32">
        <v>0</v>
      </c>
      <c r="I24" s="32">
        <v>0</v>
      </c>
      <c r="J24" s="32">
        <v>0</v>
      </c>
      <c r="K24" s="42">
        <v>0</v>
      </c>
      <c r="L24" s="34"/>
      <c r="M24" s="34"/>
      <c r="N24" s="34"/>
    </row>
    <row r="25" spans="1:13" ht="13.5">
      <c r="A25" s="285" t="s">
        <v>491</v>
      </c>
      <c r="B25" s="286" t="s">
        <v>463</v>
      </c>
      <c r="C25" s="286" t="s">
        <v>463</v>
      </c>
      <c r="D25" s="6" t="s">
        <v>492</v>
      </c>
      <c r="E25" s="35">
        <v>8.286</v>
      </c>
      <c r="F25" s="32">
        <v>8.286</v>
      </c>
      <c r="G25" s="32">
        <v>0</v>
      </c>
      <c r="H25" s="32">
        <v>0</v>
      </c>
      <c r="I25" s="32">
        <v>0</v>
      </c>
      <c r="J25" s="32">
        <v>0</v>
      </c>
      <c r="K25" s="42">
        <v>0</v>
      </c>
      <c r="L25" s="34"/>
      <c r="M25" s="34"/>
    </row>
    <row r="26" spans="1:13" ht="13.5">
      <c r="A26" s="285" t="s">
        <v>493</v>
      </c>
      <c r="B26" s="286" t="s">
        <v>463</v>
      </c>
      <c r="C26" s="286" t="s">
        <v>463</v>
      </c>
      <c r="D26" s="6" t="s">
        <v>494</v>
      </c>
      <c r="E26" s="35">
        <v>8.286</v>
      </c>
      <c r="F26" s="32">
        <v>8.286</v>
      </c>
      <c r="G26" s="32">
        <v>0</v>
      </c>
      <c r="H26" s="32">
        <v>0</v>
      </c>
      <c r="I26" s="32">
        <v>0</v>
      </c>
      <c r="J26" s="32">
        <v>0</v>
      </c>
      <c r="K26" s="42">
        <v>0</v>
      </c>
      <c r="L26" s="34"/>
      <c r="M26" s="34"/>
    </row>
    <row r="27" spans="1:13" ht="13.5">
      <c r="A27" s="285" t="s">
        <v>495</v>
      </c>
      <c r="B27" s="286" t="s">
        <v>463</v>
      </c>
      <c r="C27" s="286" t="s">
        <v>463</v>
      </c>
      <c r="D27" s="6" t="s">
        <v>496</v>
      </c>
      <c r="E27" s="35">
        <v>22.70156</v>
      </c>
      <c r="F27" s="32">
        <v>22.70156</v>
      </c>
      <c r="G27" s="32">
        <v>0</v>
      </c>
      <c r="H27" s="32">
        <v>0</v>
      </c>
      <c r="I27" s="32">
        <v>0</v>
      </c>
      <c r="J27" s="32">
        <v>0</v>
      </c>
      <c r="K27" s="42">
        <v>0</v>
      </c>
      <c r="L27" s="34"/>
      <c r="M27" s="34"/>
    </row>
    <row r="28" spans="1:13" ht="13.5">
      <c r="A28" s="285" t="s">
        <v>497</v>
      </c>
      <c r="B28" s="286" t="s">
        <v>463</v>
      </c>
      <c r="C28" s="286" t="s">
        <v>463</v>
      </c>
      <c r="D28" s="6" t="s">
        <v>498</v>
      </c>
      <c r="E28" s="35">
        <v>22.70156</v>
      </c>
      <c r="F28" s="32">
        <v>22.70156</v>
      </c>
      <c r="G28" s="32">
        <v>0</v>
      </c>
      <c r="H28" s="32">
        <v>0</v>
      </c>
      <c r="I28" s="32">
        <v>0</v>
      </c>
      <c r="J28" s="32">
        <v>0</v>
      </c>
      <c r="K28" s="42">
        <v>0</v>
      </c>
      <c r="L28" s="34"/>
      <c r="M28" s="34"/>
    </row>
    <row r="29" spans="1:13" ht="13.5">
      <c r="A29" s="285" t="s">
        <v>499</v>
      </c>
      <c r="B29" s="286" t="s">
        <v>463</v>
      </c>
      <c r="C29" s="286" t="s">
        <v>463</v>
      </c>
      <c r="D29" s="6" t="s">
        <v>500</v>
      </c>
      <c r="E29" s="35">
        <v>7.4992</v>
      </c>
      <c r="F29" s="32">
        <v>7.4992</v>
      </c>
      <c r="G29" s="32">
        <v>0</v>
      </c>
      <c r="H29" s="32">
        <v>0</v>
      </c>
      <c r="I29" s="32">
        <v>0</v>
      </c>
      <c r="J29" s="32">
        <v>0</v>
      </c>
      <c r="K29" s="42">
        <v>0</v>
      </c>
      <c r="L29" s="34"/>
      <c r="M29" s="34"/>
    </row>
    <row r="30" spans="1:13" ht="13.5">
      <c r="A30" s="285" t="s">
        <v>501</v>
      </c>
      <c r="B30" s="286" t="s">
        <v>463</v>
      </c>
      <c r="C30" s="286" t="s">
        <v>463</v>
      </c>
      <c r="D30" s="6" t="s">
        <v>502</v>
      </c>
      <c r="E30" s="35">
        <v>7.4992</v>
      </c>
      <c r="F30" s="32">
        <v>7.4992</v>
      </c>
      <c r="G30" s="32">
        <v>0</v>
      </c>
      <c r="H30" s="32">
        <v>0</v>
      </c>
      <c r="I30" s="32">
        <v>0</v>
      </c>
      <c r="J30" s="32">
        <v>0</v>
      </c>
      <c r="K30" s="42">
        <v>0</v>
      </c>
      <c r="L30" s="34"/>
      <c r="M30" s="34"/>
    </row>
    <row r="31" spans="1:13" ht="13.5">
      <c r="A31" s="285" t="s">
        <v>503</v>
      </c>
      <c r="B31" s="286" t="s">
        <v>463</v>
      </c>
      <c r="C31" s="286" t="s">
        <v>463</v>
      </c>
      <c r="D31" s="6" t="s">
        <v>504</v>
      </c>
      <c r="E31" s="35">
        <v>53.997</v>
      </c>
      <c r="F31" s="32">
        <v>53.997</v>
      </c>
      <c r="G31" s="32">
        <v>0</v>
      </c>
      <c r="H31" s="32">
        <v>0</v>
      </c>
      <c r="I31" s="32">
        <v>0</v>
      </c>
      <c r="J31" s="32">
        <v>0</v>
      </c>
      <c r="K31" s="42">
        <v>0</v>
      </c>
      <c r="L31" s="34"/>
      <c r="M31" s="34"/>
    </row>
    <row r="32" spans="1:13" ht="13.5">
      <c r="A32" s="285" t="s">
        <v>505</v>
      </c>
      <c r="B32" s="286" t="s">
        <v>463</v>
      </c>
      <c r="C32" s="286" t="s">
        <v>463</v>
      </c>
      <c r="D32" s="6" t="s">
        <v>506</v>
      </c>
      <c r="E32" s="35">
        <v>53.997</v>
      </c>
      <c r="F32" s="32">
        <v>53.997</v>
      </c>
      <c r="G32" s="32">
        <v>0</v>
      </c>
      <c r="H32" s="32">
        <v>0</v>
      </c>
      <c r="I32" s="32">
        <v>0</v>
      </c>
      <c r="J32" s="32">
        <v>0</v>
      </c>
      <c r="K32" s="42">
        <v>0</v>
      </c>
      <c r="L32" s="34"/>
      <c r="M32" s="34"/>
    </row>
    <row r="33" spans="1:13" ht="13.5">
      <c r="A33" s="285" t="s">
        <v>507</v>
      </c>
      <c r="B33" s="286" t="s">
        <v>463</v>
      </c>
      <c r="C33" s="286" t="s">
        <v>463</v>
      </c>
      <c r="D33" s="6" t="s">
        <v>508</v>
      </c>
      <c r="E33" s="35">
        <v>3</v>
      </c>
      <c r="F33" s="32">
        <v>3</v>
      </c>
      <c r="G33" s="32">
        <v>0</v>
      </c>
      <c r="H33" s="32">
        <v>0</v>
      </c>
      <c r="I33" s="32">
        <v>0</v>
      </c>
      <c r="J33" s="32">
        <v>0</v>
      </c>
      <c r="K33" s="42">
        <v>0</v>
      </c>
      <c r="L33" s="34"/>
      <c r="M33" s="34"/>
    </row>
    <row r="34" spans="1:13" ht="13.5">
      <c r="A34" s="285" t="s">
        <v>509</v>
      </c>
      <c r="B34" s="286" t="s">
        <v>463</v>
      </c>
      <c r="C34" s="286" t="s">
        <v>463</v>
      </c>
      <c r="D34" s="6" t="s">
        <v>510</v>
      </c>
      <c r="E34" s="35">
        <v>3</v>
      </c>
      <c r="F34" s="32">
        <v>3</v>
      </c>
      <c r="G34" s="32">
        <v>0</v>
      </c>
      <c r="H34" s="32">
        <v>0</v>
      </c>
      <c r="I34" s="32">
        <v>0</v>
      </c>
      <c r="J34" s="32">
        <v>0</v>
      </c>
      <c r="K34" s="42">
        <v>0</v>
      </c>
      <c r="L34" s="34"/>
      <c r="M34" s="34"/>
    </row>
    <row r="35" spans="1:14" ht="13.5">
      <c r="A35" s="285" t="s">
        <v>511</v>
      </c>
      <c r="B35" s="286" t="s">
        <v>463</v>
      </c>
      <c r="C35" s="286" t="s">
        <v>463</v>
      </c>
      <c r="D35" s="6" t="s">
        <v>512</v>
      </c>
      <c r="E35" s="35">
        <v>25.504794</v>
      </c>
      <c r="F35" s="32">
        <v>25.504794</v>
      </c>
      <c r="G35" s="32">
        <v>0</v>
      </c>
      <c r="H35" s="32">
        <v>0</v>
      </c>
      <c r="I35" s="32">
        <v>0</v>
      </c>
      <c r="J35" s="32">
        <v>0</v>
      </c>
      <c r="K35" s="42">
        <v>0</v>
      </c>
      <c r="L35" s="34"/>
      <c r="M35" s="34"/>
      <c r="N35" s="34"/>
    </row>
    <row r="36" spans="1:13" ht="13.5">
      <c r="A36" s="285" t="s">
        <v>513</v>
      </c>
      <c r="B36" s="286" t="s">
        <v>463</v>
      </c>
      <c r="C36" s="286" t="s">
        <v>463</v>
      </c>
      <c r="D36" s="6" t="s">
        <v>514</v>
      </c>
      <c r="E36" s="35">
        <v>5.86872</v>
      </c>
      <c r="F36" s="32">
        <v>5.86872</v>
      </c>
      <c r="G36" s="32">
        <v>0</v>
      </c>
      <c r="H36" s="32">
        <v>0</v>
      </c>
      <c r="I36" s="32">
        <v>0</v>
      </c>
      <c r="J36" s="32">
        <v>0</v>
      </c>
      <c r="K36" s="42">
        <v>0</v>
      </c>
      <c r="L36" s="34"/>
      <c r="M36" s="34"/>
    </row>
    <row r="37" spans="1:13" ht="13.5">
      <c r="A37" s="285" t="s">
        <v>515</v>
      </c>
      <c r="B37" s="286" t="s">
        <v>463</v>
      </c>
      <c r="C37" s="286" t="s">
        <v>463</v>
      </c>
      <c r="D37" s="6" t="s">
        <v>516</v>
      </c>
      <c r="E37" s="35">
        <v>5.86872</v>
      </c>
      <c r="F37" s="32">
        <v>5.86872</v>
      </c>
      <c r="G37" s="32">
        <v>0</v>
      </c>
      <c r="H37" s="32">
        <v>0</v>
      </c>
      <c r="I37" s="32">
        <v>0</v>
      </c>
      <c r="J37" s="32">
        <v>0</v>
      </c>
      <c r="K37" s="42">
        <v>0</v>
      </c>
      <c r="L37" s="34"/>
      <c r="M37" s="34"/>
    </row>
    <row r="38" spans="1:13" ht="13.5">
      <c r="A38" s="285" t="s">
        <v>517</v>
      </c>
      <c r="B38" s="286" t="s">
        <v>463</v>
      </c>
      <c r="C38" s="286" t="s">
        <v>463</v>
      </c>
      <c r="D38" s="6" t="s">
        <v>518</v>
      </c>
      <c r="E38" s="35">
        <v>19.636074</v>
      </c>
      <c r="F38" s="32">
        <v>19.636074</v>
      </c>
      <c r="G38" s="32">
        <v>0</v>
      </c>
      <c r="H38" s="32">
        <v>0</v>
      </c>
      <c r="I38" s="32">
        <v>0</v>
      </c>
      <c r="J38" s="32">
        <v>0</v>
      </c>
      <c r="K38" s="42">
        <v>0</v>
      </c>
      <c r="L38" s="34"/>
      <c r="M38" s="34"/>
    </row>
    <row r="39" spans="1:13" ht="13.5">
      <c r="A39" s="285" t="s">
        <v>519</v>
      </c>
      <c r="B39" s="286" t="s">
        <v>463</v>
      </c>
      <c r="C39" s="286" t="s">
        <v>463</v>
      </c>
      <c r="D39" s="6" t="s">
        <v>520</v>
      </c>
      <c r="E39" s="35">
        <v>5.231508</v>
      </c>
      <c r="F39" s="32">
        <v>5.231508</v>
      </c>
      <c r="G39" s="32">
        <v>0</v>
      </c>
      <c r="H39" s="32">
        <v>0</v>
      </c>
      <c r="I39" s="32">
        <v>0</v>
      </c>
      <c r="J39" s="32">
        <v>0</v>
      </c>
      <c r="K39" s="42">
        <v>0</v>
      </c>
      <c r="L39" s="34"/>
      <c r="M39" s="34"/>
    </row>
    <row r="40" spans="1:13" ht="13.5">
      <c r="A40" s="285" t="s">
        <v>521</v>
      </c>
      <c r="B40" s="286" t="s">
        <v>463</v>
      </c>
      <c r="C40" s="286" t="s">
        <v>463</v>
      </c>
      <c r="D40" s="6" t="s">
        <v>522</v>
      </c>
      <c r="E40" s="35">
        <v>14.404566</v>
      </c>
      <c r="F40" s="32">
        <v>14.404566</v>
      </c>
      <c r="G40" s="32">
        <v>0</v>
      </c>
      <c r="H40" s="32">
        <v>0</v>
      </c>
      <c r="I40" s="32">
        <v>0</v>
      </c>
      <c r="J40" s="32">
        <v>0</v>
      </c>
      <c r="K40" s="42">
        <v>0</v>
      </c>
      <c r="L40" s="34"/>
      <c r="M40" s="34"/>
    </row>
    <row r="41" spans="1:14" ht="13.5">
      <c r="A41" s="285" t="s">
        <v>523</v>
      </c>
      <c r="B41" s="286" t="s">
        <v>463</v>
      </c>
      <c r="C41" s="286" t="s">
        <v>463</v>
      </c>
      <c r="D41" s="6" t="s">
        <v>524</v>
      </c>
      <c r="E41" s="35">
        <v>48.0864</v>
      </c>
      <c r="F41" s="32">
        <v>48.0864</v>
      </c>
      <c r="G41" s="32">
        <v>0</v>
      </c>
      <c r="H41" s="32">
        <v>0</v>
      </c>
      <c r="I41" s="32">
        <v>0</v>
      </c>
      <c r="J41" s="32">
        <v>0</v>
      </c>
      <c r="K41" s="42">
        <v>0</v>
      </c>
      <c r="L41" s="34"/>
      <c r="M41" s="34"/>
      <c r="N41" s="34"/>
    </row>
    <row r="42" spans="1:13" ht="13.5">
      <c r="A42" s="285" t="s">
        <v>525</v>
      </c>
      <c r="B42" s="286" t="s">
        <v>463</v>
      </c>
      <c r="C42" s="286" t="s">
        <v>463</v>
      </c>
      <c r="D42" s="6" t="s">
        <v>526</v>
      </c>
      <c r="E42" s="35">
        <v>8</v>
      </c>
      <c r="F42" s="32">
        <v>8</v>
      </c>
      <c r="G42" s="32">
        <v>0</v>
      </c>
      <c r="H42" s="32">
        <v>0</v>
      </c>
      <c r="I42" s="32">
        <v>0</v>
      </c>
      <c r="J42" s="32">
        <v>0</v>
      </c>
      <c r="K42" s="42">
        <v>0</v>
      </c>
      <c r="L42" s="34"/>
      <c r="M42" s="34"/>
    </row>
    <row r="43" spans="1:13" ht="13.5">
      <c r="A43" s="285" t="s">
        <v>527</v>
      </c>
      <c r="B43" s="286" t="s">
        <v>463</v>
      </c>
      <c r="C43" s="286" t="s">
        <v>463</v>
      </c>
      <c r="D43" s="6" t="s">
        <v>528</v>
      </c>
      <c r="E43" s="35">
        <v>8</v>
      </c>
      <c r="F43" s="32">
        <v>8</v>
      </c>
      <c r="G43" s="32">
        <v>0</v>
      </c>
      <c r="H43" s="32">
        <v>0</v>
      </c>
      <c r="I43" s="32">
        <v>0</v>
      </c>
      <c r="J43" s="32">
        <v>0</v>
      </c>
      <c r="K43" s="42">
        <v>0</v>
      </c>
      <c r="L43" s="34"/>
      <c r="M43" s="34"/>
    </row>
    <row r="44" spans="1:13" ht="13.5">
      <c r="A44" s="285" t="s">
        <v>529</v>
      </c>
      <c r="B44" s="286" t="s">
        <v>463</v>
      </c>
      <c r="C44" s="286" t="s">
        <v>463</v>
      </c>
      <c r="D44" s="6" t="s">
        <v>530</v>
      </c>
      <c r="E44" s="35">
        <v>2</v>
      </c>
      <c r="F44" s="32">
        <v>2</v>
      </c>
      <c r="G44" s="32">
        <v>0</v>
      </c>
      <c r="H44" s="32">
        <v>0</v>
      </c>
      <c r="I44" s="32">
        <v>0</v>
      </c>
      <c r="J44" s="32">
        <v>0</v>
      </c>
      <c r="K44" s="42">
        <v>0</v>
      </c>
      <c r="L44" s="34"/>
      <c r="M44" s="34"/>
    </row>
    <row r="45" spans="1:13" ht="13.5">
      <c r="A45" s="285" t="s">
        <v>531</v>
      </c>
      <c r="B45" s="286" t="s">
        <v>463</v>
      </c>
      <c r="C45" s="286" t="s">
        <v>463</v>
      </c>
      <c r="D45" s="6" t="s">
        <v>532</v>
      </c>
      <c r="E45" s="35">
        <v>2</v>
      </c>
      <c r="F45" s="32">
        <v>2</v>
      </c>
      <c r="G45" s="32">
        <v>0</v>
      </c>
      <c r="H45" s="32">
        <v>0</v>
      </c>
      <c r="I45" s="32">
        <v>0</v>
      </c>
      <c r="J45" s="32">
        <v>0</v>
      </c>
      <c r="K45" s="42">
        <v>0</v>
      </c>
      <c r="L45" s="34"/>
      <c r="M45" s="34"/>
    </row>
    <row r="46" spans="1:13" ht="13.5">
      <c r="A46" s="285" t="s">
        <v>533</v>
      </c>
      <c r="B46" s="286" t="s">
        <v>463</v>
      </c>
      <c r="C46" s="286" t="s">
        <v>463</v>
      </c>
      <c r="D46" s="6" t="s">
        <v>534</v>
      </c>
      <c r="E46" s="35">
        <v>38.0864</v>
      </c>
      <c r="F46" s="32">
        <v>38.0864</v>
      </c>
      <c r="G46" s="32">
        <v>0</v>
      </c>
      <c r="H46" s="32">
        <v>0</v>
      </c>
      <c r="I46" s="32">
        <v>0</v>
      </c>
      <c r="J46" s="32">
        <v>0</v>
      </c>
      <c r="K46" s="42">
        <v>0</v>
      </c>
      <c r="L46" s="34"/>
      <c r="M46" s="34"/>
    </row>
    <row r="47" spans="1:13" ht="13.5">
      <c r="A47" s="285" t="s">
        <v>535</v>
      </c>
      <c r="B47" s="286" t="s">
        <v>463</v>
      </c>
      <c r="C47" s="286" t="s">
        <v>463</v>
      </c>
      <c r="D47" s="6" t="s">
        <v>536</v>
      </c>
      <c r="E47" s="35">
        <v>38.0864</v>
      </c>
      <c r="F47" s="32">
        <v>38.0864</v>
      </c>
      <c r="G47" s="32">
        <v>0</v>
      </c>
      <c r="H47" s="32">
        <v>0</v>
      </c>
      <c r="I47" s="32">
        <v>0</v>
      </c>
      <c r="J47" s="32">
        <v>0</v>
      </c>
      <c r="K47" s="42">
        <v>0</v>
      </c>
      <c r="L47" s="34"/>
      <c r="M47" s="34"/>
    </row>
    <row r="48" spans="1:14" ht="13.5">
      <c r="A48" s="285" t="s">
        <v>537</v>
      </c>
      <c r="B48" s="286" t="s">
        <v>463</v>
      </c>
      <c r="C48" s="286" t="s">
        <v>463</v>
      </c>
      <c r="D48" s="6" t="s">
        <v>538</v>
      </c>
      <c r="E48" s="35">
        <v>347.770746</v>
      </c>
      <c r="F48" s="32">
        <v>347.770746</v>
      </c>
      <c r="G48" s="32">
        <v>0</v>
      </c>
      <c r="H48" s="32">
        <v>0</v>
      </c>
      <c r="I48" s="32">
        <v>0</v>
      </c>
      <c r="J48" s="32">
        <v>0</v>
      </c>
      <c r="K48" s="42">
        <v>0</v>
      </c>
      <c r="L48" s="34"/>
      <c r="M48" s="34"/>
      <c r="N48" s="34"/>
    </row>
    <row r="49" spans="1:13" ht="13.5">
      <c r="A49" s="285" t="s">
        <v>539</v>
      </c>
      <c r="B49" s="286" t="s">
        <v>463</v>
      </c>
      <c r="C49" s="286" t="s">
        <v>463</v>
      </c>
      <c r="D49" s="6" t="s">
        <v>540</v>
      </c>
      <c r="E49" s="35">
        <v>121.370224</v>
      </c>
      <c r="F49" s="32">
        <v>121.370224</v>
      </c>
      <c r="G49" s="32">
        <v>0</v>
      </c>
      <c r="H49" s="32">
        <v>0</v>
      </c>
      <c r="I49" s="32">
        <v>0</v>
      </c>
      <c r="J49" s="32">
        <v>0</v>
      </c>
      <c r="K49" s="42">
        <v>0</v>
      </c>
      <c r="L49" s="34"/>
      <c r="M49" s="34"/>
    </row>
    <row r="50" spans="1:13" ht="13.5">
      <c r="A50" s="285" t="s">
        <v>541</v>
      </c>
      <c r="B50" s="286" t="s">
        <v>463</v>
      </c>
      <c r="C50" s="286" t="s">
        <v>463</v>
      </c>
      <c r="D50" s="6" t="s">
        <v>542</v>
      </c>
      <c r="E50" s="35">
        <v>25.139824</v>
      </c>
      <c r="F50" s="32">
        <v>25.139824</v>
      </c>
      <c r="G50" s="32">
        <v>0</v>
      </c>
      <c r="H50" s="32">
        <v>0</v>
      </c>
      <c r="I50" s="32">
        <v>0</v>
      </c>
      <c r="J50" s="32">
        <v>0</v>
      </c>
      <c r="K50" s="42">
        <v>0</v>
      </c>
      <c r="L50" s="34"/>
      <c r="M50" s="34"/>
    </row>
    <row r="51" spans="1:13" ht="13.5">
      <c r="A51" s="285" t="s">
        <v>543</v>
      </c>
      <c r="B51" s="286" t="s">
        <v>463</v>
      </c>
      <c r="C51" s="286" t="s">
        <v>463</v>
      </c>
      <c r="D51" s="6" t="s">
        <v>544</v>
      </c>
      <c r="E51" s="35">
        <v>93.2304</v>
      </c>
      <c r="F51" s="32">
        <v>93.2304</v>
      </c>
      <c r="G51" s="32">
        <v>0</v>
      </c>
      <c r="H51" s="32">
        <v>0</v>
      </c>
      <c r="I51" s="32">
        <v>0</v>
      </c>
      <c r="J51" s="32">
        <v>0</v>
      </c>
      <c r="K51" s="42">
        <v>0</v>
      </c>
      <c r="L51" s="34"/>
      <c r="M51" s="34"/>
    </row>
    <row r="52" spans="1:13" ht="13.5">
      <c r="A52" s="285" t="s">
        <v>545</v>
      </c>
      <c r="B52" s="286" t="s">
        <v>463</v>
      </c>
      <c r="C52" s="286" t="s">
        <v>463</v>
      </c>
      <c r="D52" s="6" t="s">
        <v>546</v>
      </c>
      <c r="E52" s="35">
        <v>3</v>
      </c>
      <c r="F52" s="32">
        <v>3</v>
      </c>
      <c r="G52" s="32">
        <v>0</v>
      </c>
      <c r="H52" s="32">
        <v>0</v>
      </c>
      <c r="I52" s="32">
        <v>0</v>
      </c>
      <c r="J52" s="32">
        <v>0</v>
      </c>
      <c r="K52" s="42">
        <v>0</v>
      </c>
      <c r="L52" s="34"/>
      <c r="M52" s="34"/>
    </row>
    <row r="53" spans="1:13" ht="13.5">
      <c r="A53" s="285" t="s">
        <v>547</v>
      </c>
      <c r="B53" s="286" t="s">
        <v>463</v>
      </c>
      <c r="C53" s="286" t="s">
        <v>463</v>
      </c>
      <c r="D53" s="6" t="s">
        <v>548</v>
      </c>
      <c r="E53" s="35">
        <v>8.811708</v>
      </c>
      <c r="F53" s="32">
        <v>8.811708</v>
      </c>
      <c r="G53" s="32">
        <v>0</v>
      </c>
      <c r="H53" s="32">
        <v>0</v>
      </c>
      <c r="I53" s="32">
        <v>0</v>
      </c>
      <c r="J53" s="32">
        <v>0</v>
      </c>
      <c r="K53" s="42">
        <v>0</v>
      </c>
      <c r="L53" s="34"/>
      <c r="M53" s="34"/>
    </row>
    <row r="54" spans="1:13" ht="13.5">
      <c r="A54" s="285" t="s">
        <v>549</v>
      </c>
      <c r="B54" s="286" t="s">
        <v>463</v>
      </c>
      <c r="C54" s="286" t="s">
        <v>463</v>
      </c>
      <c r="D54" s="6" t="s">
        <v>470</v>
      </c>
      <c r="E54" s="35">
        <v>8.811708</v>
      </c>
      <c r="F54" s="32">
        <v>8.811708</v>
      </c>
      <c r="G54" s="32">
        <v>0</v>
      </c>
      <c r="H54" s="32">
        <v>0</v>
      </c>
      <c r="I54" s="32">
        <v>0</v>
      </c>
      <c r="J54" s="32">
        <v>0</v>
      </c>
      <c r="K54" s="42">
        <v>0</v>
      </c>
      <c r="L54" s="34"/>
      <c r="M54" s="34"/>
    </row>
    <row r="55" spans="1:13" ht="13.5">
      <c r="A55" s="285" t="s">
        <v>550</v>
      </c>
      <c r="B55" s="286" t="s">
        <v>463</v>
      </c>
      <c r="C55" s="286" t="s">
        <v>463</v>
      </c>
      <c r="D55" s="6" t="s">
        <v>551</v>
      </c>
      <c r="E55" s="35">
        <v>12.553961</v>
      </c>
      <c r="F55" s="32">
        <v>12.553961</v>
      </c>
      <c r="G55" s="32">
        <v>0</v>
      </c>
      <c r="H55" s="32">
        <v>0</v>
      </c>
      <c r="I55" s="32">
        <v>0</v>
      </c>
      <c r="J55" s="32">
        <v>0</v>
      </c>
      <c r="K55" s="42">
        <v>0</v>
      </c>
      <c r="L55" s="34"/>
      <c r="M55" s="34"/>
    </row>
    <row r="56" spans="1:13" ht="13.5">
      <c r="A56" s="285" t="s">
        <v>552</v>
      </c>
      <c r="B56" s="286" t="s">
        <v>463</v>
      </c>
      <c r="C56" s="286" t="s">
        <v>463</v>
      </c>
      <c r="D56" s="6" t="s">
        <v>470</v>
      </c>
      <c r="E56" s="35">
        <v>12.553961</v>
      </c>
      <c r="F56" s="32">
        <v>12.553961</v>
      </c>
      <c r="G56" s="32">
        <v>0</v>
      </c>
      <c r="H56" s="32">
        <v>0</v>
      </c>
      <c r="I56" s="32">
        <v>0</v>
      </c>
      <c r="J56" s="32">
        <v>0</v>
      </c>
      <c r="K56" s="42">
        <v>0</v>
      </c>
      <c r="L56" s="34"/>
      <c r="M56" s="34"/>
    </row>
    <row r="57" spans="1:13" ht="13.5">
      <c r="A57" s="285" t="s">
        <v>553</v>
      </c>
      <c r="B57" s="286" t="s">
        <v>463</v>
      </c>
      <c r="C57" s="286" t="s">
        <v>463</v>
      </c>
      <c r="D57" s="6" t="s">
        <v>554</v>
      </c>
      <c r="E57" s="35">
        <v>3.6</v>
      </c>
      <c r="F57" s="32">
        <v>3.6</v>
      </c>
      <c r="G57" s="32">
        <v>0</v>
      </c>
      <c r="H57" s="32">
        <v>0</v>
      </c>
      <c r="I57" s="32">
        <v>0</v>
      </c>
      <c r="J57" s="32">
        <v>0</v>
      </c>
      <c r="K57" s="42">
        <v>0</v>
      </c>
      <c r="L57" s="34"/>
      <c r="M57" s="34"/>
    </row>
    <row r="58" spans="1:13" ht="13.5">
      <c r="A58" s="285" t="s">
        <v>555</v>
      </c>
      <c r="B58" s="286" t="s">
        <v>463</v>
      </c>
      <c r="C58" s="286" t="s">
        <v>463</v>
      </c>
      <c r="D58" s="6" t="s">
        <v>556</v>
      </c>
      <c r="E58" s="35">
        <v>3.6</v>
      </c>
      <c r="F58" s="32">
        <v>3.6</v>
      </c>
      <c r="G58" s="32">
        <v>0</v>
      </c>
      <c r="H58" s="32">
        <v>0</v>
      </c>
      <c r="I58" s="32">
        <v>0</v>
      </c>
      <c r="J58" s="32">
        <v>0</v>
      </c>
      <c r="K58" s="42">
        <v>0</v>
      </c>
      <c r="L58" s="34"/>
      <c r="M58" s="34"/>
    </row>
    <row r="59" spans="1:13" ht="13.5">
      <c r="A59" s="285" t="s">
        <v>557</v>
      </c>
      <c r="B59" s="286" t="s">
        <v>463</v>
      </c>
      <c r="C59" s="286" t="s">
        <v>463</v>
      </c>
      <c r="D59" s="6" t="s">
        <v>558</v>
      </c>
      <c r="E59" s="35">
        <v>201.434853</v>
      </c>
      <c r="F59" s="32">
        <v>201.434853</v>
      </c>
      <c r="G59" s="32">
        <v>0</v>
      </c>
      <c r="H59" s="32">
        <v>0</v>
      </c>
      <c r="I59" s="32">
        <v>0</v>
      </c>
      <c r="J59" s="32">
        <v>0</v>
      </c>
      <c r="K59" s="42">
        <v>0</v>
      </c>
      <c r="L59" s="34"/>
      <c r="M59" s="34"/>
    </row>
    <row r="60" spans="1:13" ht="13.5">
      <c r="A60" s="285" t="s">
        <v>559</v>
      </c>
      <c r="B60" s="286" t="s">
        <v>463</v>
      </c>
      <c r="C60" s="286" t="s">
        <v>463</v>
      </c>
      <c r="D60" s="6" t="s">
        <v>560</v>
      </c>
      <c r="E60" s="35">
        <v>35</v>
      </c>
      <c r="F60" s="32">
        <v>35</v>
      </c>
      <c r="G60" s="32">
        <v>0</v>
      </c>
      <c r="H60" s="32">
        <v>0</v>
      </c>
      <c r="I60" s="32">
        <v>0</v>
      </c>
      <c r="J60" s="32">
        <v>0</v>
      </c>
      <c r="K60" s="42">
        <v>0</v>
      </c>
      <c r="L60" s="34"/>
      <c r="M60" s="34"/>
    </row>
    <row r="61" spans="1:13" ht="13.5">
      <c r="A61" s="285" t="s">
        <v>561</v>
      </c>
      <c r="B61" s="286" t="s">
        <v>463</v>
      </c>
      <c r="C61" s="286" t="s">
        <v>463</v>
      </c>
      <c r="D61" s="6" t="s">
        <v>562</v>
      </c>
      <c r="E61" s="35">
        <v>166.434853</v>
      </c>
      <c r="F61" s="32">
        <v>166.434853</v>
      </c>
      <c r="G61" s="32">
        <v>0</v>
      </c>
      <c r="H61" s="32">
        <v>0</v>
      </c>
      <c r="I61" s="32">
        <v>0</v>
      </c>
      <c r="J61" s="32">
        <v>0</v>
      </c>
      <c r="K61" s="42">
        <v>0</v>
      </c>
      <c r="L61" s="34"/>
      <c r="M61" s="34"/>
    </row>
    <row r="62" spans="1:14" ht="13.5">
      <c r="A62" s="285" t="s">
        <v>563</v>
      </c>
      <c r="B62" s="286" t="s">
        <v>463</v>
      </c>
      <c r="C62" s="286" t="s">
        <v>463</v>
      </c>
      <c r="D62" s="6" t="s">
        <v>564</v>
      </c>
      <c r="E62" s="35">
        <v>21.44373</v>
      </c>
      <c r="F62" s="32">
        <v>21.44373</v>
      </c>
      <c r="G62" s="32">
        <v>0</v>
      </c>
      <c r="H62" s="32">
        <v>0</v>
      </c>
      <c r="I62" s="32">
        <v>0</v>
      </c>
      <c r="J62" s="32">
        <v>0</v>
      </c>
      <c r="K62" s="42">
        <v>0</v>
      </c>
      <c r="L62" s="34"/>
      <c r="M62" s="34"/>
      <c r="N62" s="87"/>
    </row>
    <row r="63" spans="1:13" ht="13.5">
      <c r="A63" s="285" t="s">
        <v>565</v>
      </c>
      <c r="B63" s="286" t="s">
        <v>463</v>
      </c>
      <c r="C63" s="286" t="s">
        <v>463</v>
      </c>
      <c r="D63" s="6" t="s">
        <v>566</v>
      </c>
      <c r="E63" s="35">
        <v>21.44373</v>
      </c>
      <c r="F63" s="32">
        <v>21.44373</v>
      </c>
      <c r="G63" s="32">
        <v>0</v>
      </c>
      <c r="H63" s="32">
        <v>0</v>
      </c>
      <c r="I63" s="32">
        <v>0</v>
      </c>
      <c r="J63" s="32">
        <v>0</v>
      </c>
      <c r="K63" s="42">
        <v>0</v>
      </c>
      <c r="L63" s="34"/>
      <c r="M63" s="34"/>
    </row>
    <row r="64" spans="1:13" ht="13.5">
      <c r="A64" s="285" t="s">
        <v>567</v>
      </c>
      <c r="B64" s="286" t="s">
        <v>463</v>
      </c>
      <c r="C64" s="286" t="s">
        <v>463</v>
      </c>
      <c r="D64" s="6" t="s">
        <v>275</v>
      </c>
      <c r="E64" s="35">
        <v>21.44373</v>
      </c>
      <c r="F64" s="32">
        <v>21.44373</v>
      </c>
      <c r="G64" s="32">
        <v>0</v>
      </c>
      <c r="H64" s="32">
        <v>0</v>
      </c>
      <c r="I64" s="32">
        <v>0</v>
      </c>
      <c r="J64" s="32">
        <v>0</v>
      </c>
      <c r="K64" s="42">
        <v>0</v>
      </c>
      <c r="L64" s="34"/>
      <c r="M64" s="34"/>
    </row>
    <row r="65" spans="1:14" ht="13.5">
      <c r="A65" s="285" t="s">
        <v>568</v>
      </c>
      <c r="B65" s="286" t="s">
        <v>463</v>
      </c>
      <c r="C65" s="286" t="s">
        <v>463</v>
      </c>
      <c r="D65" s="6" t="s">
        <v>202</v>
      </c>
      <c r="E65" s="35">
        <v>23.025</v>
      </c>
      <c r="F65" s="32">
        <v>23.025</v>
      </c>
      <c r="G65" s="32">
        <v>0</v>
      </c>
      <c r="H65" s="32">
        <v>0</v>
      </c>
      <c r="I65" s="32">
        <v>0</v>
      </c>
      <c r="J65" s="32">
        <v>0</v>
      </c>
      <c r="K65" s="42">
        <v>0</v>
      </c>
      <c r="L65" s="34"/>
      <c r="M65" s="34"/>
      <c r="N65" s="87"/>
    </row>
    <row r="66" spans="1:14" ht="14.25" thickBot="1">
      <c r="A66" s="285" t="s">
        <v>569</v>
      </c>
      <c r="B66" s="286" t="s">
        <v>463</v>
      </c>
      <c r="C66" s="286" t="s">
        <v>463</v>
      </c>
      <c r="D66" s="6" t="s">
        <v>202</v>
      </c>
      <c r="E66" s="35">
        <v>23.025</v>
      </c>
      <c r="F66" s="32">
        <v>23.025</v>
      </c>
      <c r="G66" s="32">
        <v>0</v>
      </c>
      <c r="H66" s="32">
        <v>0</v>
      </c>
      <c r="I66" s="32">
        <v>0</v>
      </c>
      <c r="J66" s="32">
        <v>0</v>
      </c>
      <c r="K66" s="42">
        <v>0</v>
      </c>
      <c r="L66" s="34"/>
      <c r="M66" s="34"/>
      <c r="N66" s="34"/>
    </row>
    <row r="67" spans="1:13" ht="14.25" thickBot="1">
      <c r="A67" s="287" t="s">
        <v>570</v>
      </c>
      <c r="B67" s="288" t="s">
        <v>463</v>
      </c>
      <c r="C67" s="288" t="s">
        <v>463</v>
      </c>
      <c r="D67" s="10" t="s">
        <v>571</v>
      </c>
      <c r="E67" s="37">
        <v>23.025</v>
      </c>
      <c r="F67" s="33">
        <v>23.025</v>
      </c>
      <c r="G67" s="33">
        <v>0</v>
      </c>
      <c r="H67" s="33">
        <v>0</v>
      </c>
      <c r="I67" s="33">
        <v>0</v>
      </c>
      <c r="J67" s="33">
        <v>0</v>
      </c>
      <c r="K67" s="45">
        <v>0</v>
      </c>
      <c r="L67" s="34"/>
      <c r="M67" s="34"/>
    </row>
    <row r="68" ht="12.75">
      <c r="A68" s="46" t="s">
        <v>572</v>
      </c>
    </row>
    <row r="69" ht="12.75">
      <c r="A69" t="s">
        <v>573</v>
      </c>
    </row>
  </sheetData>
  <mergeCells count="70">
    <mergeCell ref="A66:C66"/>
    <mergeCell ref="A67:C67"/>
    <mergeCell ref="A62:C62"/>
    <mergeCell ref="A63:C63"/>
    <mergeCell ref="A64:C64"/>
    <mergeCell ref="A65:C65"/>
    <mergeCell ref="A58:C58"/>
    <mergeCell ref="A59:C59"/>
    <mergeCell ref="A60:C60"/>
    <mergeCell ref="A61:C61"/>
    <mergeCell ref="A54:C54"/>
    <mergeCell ref="A55:C55"/>
    <mergeCell ref="A56:C56"/>
    <mergeCell ref="A57:C57"/>
    <mergeCell ref="A50:C50"/>
    <mergeCell ref="A51:C51"/>
    <mergeCell ref="A52:C52"/>
    <mergeCell ref="A53:C53"/>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E4:E7"/>
    <mergeCell ref="F4:F7"/>
    <mergeCell ref="A16:C16"/>
    <mergeCell ref="A17:C17"/>
    <mergeCell ref="A10:C10"/>
    <mergeCell ref="A11:C11"/>
    <mergeCell ref="A12:C12"/>
    <mergeCell ref="A13:C13"/>
    <mergeCell ref="A14:C14"/>
    <mergeCell ref="A15:C15"/>
    <mergeCell ref="K4:K7"/>
    <mergeCell ref="A8:A9"/>
    <mergeCell ref="B8:B9"/>
    <mergeCell ref="C8:C9"/>
    <mergeCell ref="G4:G7"/>
    <mergeCell ref="H4:H7"/>
    <mergeCell ref="I4:I7"/>
    <mergeCell ref="J4:J7"/>
    <mergeCell ref="A4:C7"/>
    <mergeCell ref="D4:D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69"/>
  <sheetViews>
    <sheetView workbookViewId="0" topLeftCell="A1">
      <selection activeCell="H46" sqref="H46"/>
    </sheetView>
  </sheetViews>
  <sheetFormatPr defaultColWidth="9.140625" defaultRowHeight="12.75"/>
  <cols>
    <col min="1" max="3" width="3.140625" style="0" customWidth="1"/>
    <col min="4" max="4" width="34.140625" style="0" customWidth="1"/>
    <col min="5" max="5" width="17.140625" style="34" customWidth="1"/>
    <col min="6" max="6" width="14.140625" style="0" customWidth="1"/>
    <col min="7" max="7" width="13.00390625" style="0" customWidth="1"/>
    <col min="8" max="8" width="13.8515625" style="82" customWidth="1"/>
    <col min="9" max="9" width="14.28125" style="82" customWidth="1"/>
    <col min="10" max="10" width="14.57421875" style="82" customWidth="1"/>
    <col min="11" max="11" width="14.28125" style="0" customWidth="1"/>
  </cols>
  <sheetData>
    <row r="1" ht="16.5" customHeight="1">
      <c r="F1" s="4" t="s">
        <v>23</v>
      </c>
    </row>
    <row r="2" ht="10.5" customHeight="1">
      <c r="J2" s="94" t="s">
        <v>409</v>
      </c>
    </row>
    <row r="3" spans="1:10" ht="13.5" thickBot="1">
      <c r="A3" s="51" t="s">
        <v>580</v>
      </c>
      <c r="J3" s="95" t="s">
        <v>85</v>
      </c>
    </row>
    <row r="4" spans="1:10" ht="15" customHeight="1">
      <c r="A4" s="277" t="s">
        <v>25</v>
      </c>
      <c r="B4" s="278" t="s">
        <v>463</v>
      </c>
      <c r="C4" s="278" t="s">
        <v>463</v>
      </c>
      <c r="D4" s="278" t="s">
        <v>407</v>
      </c>
      <c r="E4" s="283" t="s">
        <v>194</v>
      </c>
      <c r="F4" s="279" t="s">
        <v>366</v>
      </c>
      <c r="G4" s="279" t="s">
        <v>50</v>
      </c>
      <c r="H4" s="296" t="s">
        <v>338</v>
      </c>
      <c r="I4" s="300" t="s">
        <v>162</v>
      </c>
      <c r="J4" s="90" t="s">
        <v>69</v>
      </c>
    </row>
    <row r="5" spans="1:10" ht="5.25" customHeight="1">
      <c r="A5" s="281" t="s">
        <v>332</v>
      </c>
      <c r="B5" s="282" t="s">
        <v>463</v>
      </c>
      <c r="C5" s="282" t="s">
        <v>463</v>
      </c>
      <c r="D5" s="282" t="s">
        <v>463</v>
      </c>
      <c r="E5" s="284" t="s">
        <v>463</v>
      </c>
      <c r="F5" s="280" t="s">
        <v>463</v>
      </c>
      <c r="G5" s="280" t="s">
        <v>463</v>
      </c>
      <c r="H5" s="297" t="s">
        <v>463</v>
      </c>
      <c r="I5" s="301" t="s">
        <v>463</v>
      </c>
      <c r="J5" s="91" t="s">
        <v>463</v>
      </c>
    </row>
    <row r="6" spans="1:10" ht="5.25" customHeight="1" hidden="1">
      <c r="A6" s="281" t="s">
        <v>463</v>
      </c>
      <c r="B6" s="282" t="s">
        <v>463</v>
      </c>
      <c r="C6" s="282" t="s">
        <v>463</v>
      </c>
      <c r="D6" s="282" t="s">
        <v>463</v>
      </c>
      <c r="E6" s="284" t="s">
        <v>463</v>
      </c>
      <c r="F6" s="280" t="s">
        <v>463</v>
      </c>
      <c r="G6" s="280" t="s">
        <v>463</v>
      </c>
      <c r="H6" s="298" t="s">
        <v>463</v>
      </c>
      <c r="I6" s="302" t="s">
        <v>463</v>
      </c>
      <c r="J6" s="92" t="s">
        <v>463</v>
      </c>
    </row>
    <row r="7" spans="1:10" ht="4.5" customHeight="1" hidden="1">
      <c r="A7" s="281" t="s">
        <v>463</v>
      </c>
      <c r="B7" s="282" t="s">
        <v>463</v>
      </c>
      <c r="C7" s="282" t="s">
        <v>463</v>
      </c>
      <c r="D7" s="282" t="s">
        <v>463</v>
      </c>
      <c r="E7" s="284" t="s">
        <v>463</v>
      </c>
      <c r="F7" s="280" t="s">
        <v>463</v>
      </c>
      <c r="G7" s="280" t="s">
        <v>463</v>
      </c>
      <c r="H7" s="299" t="s">
        <v>463</v>
      </c>
      <c r="I7" s="303" t="s">
        <v>463</v>
      </c>
      <c r="J7" s="93" t="s">
        <v>463</v>
      </c>
    </row>
    <row r="8" spans="1:10" ht="12.75" customHeight="1">
      <c r="A8" s="281" t="s">
        <v>75</v>
      </c>
      <c r="B8" s="282" t="s">
        <v>314</v>
      </c>
      <c r="C8" s="282" t="s">
        <v>363</v>
      </c>
      <c r="D8" s="16" t="s">
        <v>53</v>
      </c>
      <c r="E8" s="47" t="s">
        <v>124</v>
      </c>
      <c r="F8" s="23" t="s">
        <v>436</v>
      </c>
      <c r="G8" s="23" t="s">
        <v>182</v>
      </c>
      <c r="H8" s="96" t="s">
        <v>358</v>
      </c>
      <c r="I8" s="97" t="s">
        <v>142</v>
      </c>
      <c r="J8" s="98" t="s">
        <v>419</v>
      </c>
    </row>
    <row r="9" spans="1:15" ht="15" customHeight="1">
      <c r="A9" s="281" t="s">
        <v>463</v>
      </c>
      <c r="B9" s="282" t="s">
        <v>463</v>
      </c>
      <c r="C9" s="282" t="s">
        <v>463</v>
      </c>
      <c r="D9" s="16" t="s">
        <v>170</v>
      </c>
      <c r="E9" s="48">
        <v>629.45</v>
      </c>
      <c r="F9" s="48">
        <f>F10+F21+F24+F35+F41+F50+F62+F65</f>
        <v>348.5699670000001</v>
      </c>
      <c r="G9" s="48">
        <v>280.88</v>
      </c>
      <c r="H9" s="99">
        <f>H10+H21+H24+H35+H41+H50+H62+H65</f>
        <v>0</v>
      </c>
      <c r="I9" s="100">
        <f>I10+I21+I24+I35+I41+I50+I62+I65</f>
        <v>0</v>
      </c>
      <c r="J9" s="101">
        <f>J10+J21+J24+J35+J41+J50+J62+J65</f>
        <v>0</v>
      </c>
      <c r="N9" s="34"/>
      <c r="O9" s="34"/>
    </row>
    <row r="10" spans="1:15" ht="15" customHeight="1">
      <c r="A10" s="293" t="s">
        <v>465</v>
      </c>
      <c r="B10" s="294"/>
      <c r="C10" s="295"/>
      <c r="D10" s="6" t="s">
        <v>466</v>
      </c>
      <c r="E10" s="35">
        <v>113.1</v>
      </c>
      <c r="F10" s="32">
        <v>99.98446700000001</v>
      </c>
      <c r="G10" s="32">
        <v>13.1192</v>
      </c>
      <c r="H10" s="102">
        <v>0</v>
      </c>
      <c r="I10" s="103">
        <v>0</v>
      </c>
      <c r="J10" s="104">
        <v>0</v>
      </c>
      <c r="K10" s="34"/>
      <c r="L10" s="34"/>
      <c r="M10" s="34"/>
      <c r="N10" s="34"/>
      <c r="O10" s="34"/>
    </row>
    <row r="11" spans="1:15" ht="15" customHeight="1">
      <c r="A11" s="285" t="s">
        <v>467</v>
      </c>
      <c r="B11" s="286" t="s">
        <v>463</v>
      </c>
      <c r="C11" s="286" t="s">
        <v>463</v>
      </c>
      <c r="D11" s="6" t="s">
        <v>468</v>
      </c>
      <c r="E11" s="35">
        <v>20.4183</v>
      </c>
      <c r="F11" s="32">
        <v>14.6291</v>
      </c>
      <c r="G11" s="32">
        <v>5.7892</v>
      </c>
      <c r="H11" s="105">
        <v>0</v>
      </c>
      <c r="I11" s="106">
        <v>0</v>
      </c>
      <c r="J11" s="107">
        <v>0</v>
      </c>
      <c r="N11" s="34"/>
      <c r="O11" s="34"/>
    </row>
    <row r="12" spans="1:15" ht="15" customHeight="1">
      <c r="A12" s="285" t="s">
        <v>469</v>
      </c>
      <c r="B12" s="286" t="s">
        <v>463</v>
      </c>
      <c r="C12" s="286" t="s">
        <v>463</v>
      </c>
      <c r="D12" s="6" t="s">
        <v>470</v>
      </c>
      <c r="E12" s="35">
        <v>14.6291</v>
      </c>
      <c r="F12" s="32">
        <v>14.6291</v>
      </c>
      <c r="G12" s="32">
        <v>0</v>
      </c>
      <c r="H12" s="108">
        <v>0</v>
      </c>
      <c r="I12" s="109">
        <v>0</v>
      </c>
      <c r="J12" s="110">
        <v>0</v>
      </c>
      <c r="N12" s="34"/>
      <c r="O12" s="34"/>
    </row>
    <row r="13" spans="1:15" ht="15" customHeight="1">
      <c r="A13" s="285" t="s">
        <v>471</v>
      </c>
      <c r="B13" s="286" t="s">
        <v>463</v>
      </c>
      <c r="C13" s="286" t="s">
        <v>463</v>
      </c>
      <c r="D13" s="6" t="s">
        <v>472</v>
      </c>
      <c r="E13" s="35">
        <v>5.7892</v>
      </c>
      <c r="F13" s="32">
        <v>0</v>
      </c>
      <c r="G13" s="32">
        <v>5.7892</v>
      </c>
      <c r="H13" s="111">
        <v>0</v>
      </c>
      <c r="I13" s="112">
        <v>0</v>
      </c>
      <c r="J13" s="113">
        <v>0</v>
      </c>
      <c r="N13" s="34"/>
      <c r="O13" s="34"/>
    </row>
    <row r="14" spans="1:15" ht="15" customHeight="1">
      <c r="A14" s="285" t="s">
        <v>473</v>
      </c>
      <c r="B14" s="286" t="s">
        <v>463</v>
      </c>
      <c r="C14" s="286" t="s">
        <v>463</v>
      </c>
      <c r="D14" s="6" t="s">
        <v>474</v>
      </c>
      <c r="E14" s="35">
        <v>60.9874</v>
      </c>
      <c r="F14" s="32">
        <v>53.6574</v>
      </c>
      <c r="G14" s="32">
        <v>7.33</v>
      </c>
      <c r="H14" s="114">
        <v>0</v>
      </c>
      <c r="I14" s="115">
        <v>0</v>
      </c>
      <c r="J14" s="116">
        <v>0</v>
      </c>
      <c r="N14" s="34"/>
      <c r="O14" s="34"/>
    </row>
    <row r="15" spans="1:15" ht="15" customHeight="1">
      <c r="A15" s="285" t="s">
        <v>475</v>
      </c>
      <c r="B15" s="286" t="s">
        <v>463</v>
      </c>
      <c r="C15" s="286" t="s">
        <v>463</v>
      </c>
      <c r="D15" s="6" t="s">
        <v>470</v>
      </c>
      <c r="E15" s="35">
        <v>53.6574</v>
      </c>
      <c r="F15" s="32">
        <v>53.6574</v>
      </c>
      <c r="G15" s="32">
        <v>0</v>
      </c>
      <c r="H15" s="117">
        <v>0</v>
      </c>
      <c r="I15" s="118">
        <v>0</v>
      </c>
      <c r="J15" s="119">
        <v>0</v>
      </c>
      <c r="N15" s="34"/>
      <c r="O15" s="34"/>
    </row>
    <row r="16" spans="1:15" ht="13.5">
      <c r="A16" s="285" t="s">
        <v>476</v>
      </c>
      <c r="B16" s="286" t="s">
        <v>463</v>
      </c>
      <c r="C16" s="286" t="s">
        <v>463</v>
      </c>
      <c r="D16" s="6" t="s">
        <v>477</v>
      </c>
      <c r="E16" s="35">
        <v>7.33</v>
      </c>
      <c r="F16" s="32">
        <v>0</v>
      </c>
      <c r="G16" s="32">
        <v>7.33</v>
      </c>
      <c r="H16" s="120">
        <v>0</v>
      </c>
      <c r="I16" s="121">
        <v>0</v>
      </c>
      <c r="J16" s="122">
        <v>0</v>
      </c>
      <c r="N16" s="34"/>
      <c r="O16" s="34"/>
    </row>
    <row r="17" spans="1:15" ht="13.5">
      <c r="A17" s="285" t="s">
        <v>478</v>
      </c>
      <c r="B17" s="286" t="s">
        <v>463</v>
      </c>
      <c r="C17" s="286" t="s">
        <v>463</v>
      </c>
      <c r="D17" s="6" t="s">
        <v>479</v>
      </c>
      <c r="E17" s="35">
        <v>8.990767</v>
      </c>
      <c r="F17" s="32">
        <v>8.990767</v>
      </c>
      <c r="G17" s="32">
        <v>0</v>
      </c>
      <c r="H17" s="123">
        <v>0</v>
      </c>
      <c r="I17" s="124">
        <v>0</v>
      </c>
      <c r="J17" s="125">
        <v>0</v>
      </c>
      <c r="N17" s="34"/>
      <c r="O17" s="34"/>
    </row>
    <row r="18" spans="1:15" ht="13.5">
      <c r="A18" s="285" t="s">
        <v>480</v>
      </c>
      <c r="B18" s="286" t="s">
        <v>463</v>
      </c>
      <c r="C18" s="286" t="s">
        <v>463</v>
      </c>
      <c r="D18" s="6" t="s">
        <v>470</v>
      </c>
      <c r="E18" s="35">
        <v>8.990767</v>
      </c>
      <c r="F18" s="32">
        <v>8.990767</v>
      </c>
      <c r="G18" s="32">
        <v>0</v>
      </c>
      <c r="H18" s="126">
        <v>0</v>
      </c>
      <c r="I18" s="127">
        <v>0</v>
      </c>
      <c r="J18" s="128">
        <v>0</v>
      </c>
      <c r="N18" s="34"/>
      <c r="O18" s="34"/>
    </row>
    <row r="19" spans="1:15" ht="13.5">
      <c r="A19" s="285" t="s">
        <v>481</v>
      </c>
      <c r="B19" s="286" t="s">
        <v>463</v>
      </c>
      <c r="C19" s="286" t="s">
        <v>463</v>
      </c>
      <c r="D19" s="6" t="s">
        <v>482</v>
      </c>
      <c r="E19" s="35">
        <v>22.7072</v>
      </c>
      <c r="F19" s="32">
        <v>22.7072</v>
      </c>
      <c r="G19" s="32">
        <v>0</v>
      </c>
      <c r="H19" s="129">
        <v>0</v>
      </c>
      <c r="I19" s="130">
        <v>0</v>
      </c>
      <c r="J19" s="131">
        <v>0</v>
      </c>
      <c r="N19" s="34"/>
      <c r="O19" s="34"/>
    </row>
    <row r="20" spans="1:15" ht="13.5">
      <c r="A20" s="285" t="s">
        <v>483</v>
      </c>
      <c r="B20" s="286" t="s">
        <v>463</v>
      </c>
      <c r="C20" s="286" t="s">
        <v>463</v>
      </c>
      <c r="D20" s="6" t="s">
        <v>470</v>
      </c>
      <c r="E20" s="35">
        <v>22.7072</v>
      </c>
      <c r="F20" s="32">
        <v>22.7072</v>
      </c>
      <c r="G20" s="32">
        <v>0</v>
      </c>
      <c r="H20" s="132">
        <v>0</v>
      </c>
      <c r="I20" s="133">
        <v>0</v>
      </c>
      <c r="J20" s="134">
        <v>0</v>
      </c>
      <c r="N20" s="34"/>
      <c r="O20" s="34"/>
    </row>
    <row r="21" spans="1:15" ht="13.5">
      <c r="A21" s="285" t="s">
        <v>484</v>
      </c>
      <c r="B21" s="286" t="s">
        <v>463</v>
      </c>
      <c r="C21" s="286" t="s">
        <v>463</v>
      </c>
      <c r="D21" s="6" t="s">
        <v>485</v>
      </c>
      <c r="E21" s="35">
        <v>18.1</v>
      </c>
      <c r="F21" s="32">
        <v>18.095416</v>
      </c>
      <c r="G21" s="32">
        <v>0</v>
      </c>
      <c r="H21" s="135">
        <v>0</v>
      </c>
      <c r="I21" s="136">
        <v>0</v>
      </c>
      <c r="J21" s="137">
        <v>0</v>
      </c>
      <c r="K21" s="34"/>
      <c r="L21" s="34"/>
      <c r="M21" s="34"/>
      <c r="N21" s="34"/>
      <c r="O21" s="34"/>
    </row>
    <row r="22" spans="1:15" ht="13.5">
      <c r="A22" s="285" t="s">
        <v>486</v>
      </c>
      <c r="B22" s="286" t="s">
        <v>463</v>
      </c>
      <c r="C22" s="286" t="s">
        <v>463</v>
      </c>
      <c r="D22" s="6" t="s">
        <v>487</v>
      </c>
      <c r="E22" s="35">
        <v>18.095416</v>
      </c>
      <c r="F22" s="32">
        <v>18.095416</v>
      </c>
      <c r="G22" s="32">
        <v>0</v>
      </c>
      <c r="H22" s="138">
        <v>0</v>
      </c>
      <c r="I22" s="139">
        <v>0</v>
      </c>
      <c r="J22" s="140">
        <v>0</v>
      </c>
      <c r="N22" s="34"/>
      <c r="O22" s="34"/>
    </row>
    <row r="23" spans="1:15" ht="13.5">
      <c r="A23" s="285" t="s">
        <v>488</v>
      </c>
      <c r="B23" s="286" t="s">
        <v>463</v>
      </c>
      <c r="C23" s="286" t="s">
        <v>463</v>
      </c>
      <c r="D23" s="6" t="s">
        <v>470</v>
      </c>
      <c r="E23" s="35">
        <v>18.095416</v>
      </c>
      <c r="F23" s="32">
        <v>18.095416</v>
      </c>
      <c r="G23" s="32">
        <v>0</v>
      </c>
      <c r="H23" s="141">
        <v>0</v>
      </c>
      <c r="I23" s="142">
        <v>0</v>
      </c>
      <c r="J23" s="143">
        <v>0</v>
      </c>
      <c r="N23" s="34"/>
      <c r="O23" s="34"/>
    </row>
    <row r="24" spans="1:15" ht="13.5">
      <c r="A24" s="285" t="s">
        <v>489</v>
      </c>
      <c r="B24" s="286" t="s">
        <v>463</v>
      </c>
      <c r="C24" s="286" t="s">
        <v>463</v>
      </c>
      <c r="D24" s="6" t="s">
        <v>490</v>
      </c>
      <c r="E24" s="35">
        <v>95.47176</v>
      </c>
      <c r="F24" s="32">
        <v>22.70156</v>
      </c>
      <c r="G24" s="32">
        <v>72.7702</v>
      </c>
      <c r="H24" s="144">
        <v>0</v>
      </c>
      <c r="I24" s="145">
        <v>0</v>
      </c>
      <c r="J24" s="146">
        <v>0</v>
      </c>
      <c r="K24" s="34"/>
      <c r="L24" s="34"/>
      <c r="M24" s="34"/>
      <c r="N24" s="34"/>
      <c r="O24" s="34"/>
    </row>
    <row r="25" spans="1:15" ht="13.5">
      <c r="A25" s="285" t="s">
        <v>491</v>
      </c>
      <c r="B25" s="286" t="s">
        <v>463</v>
      </c>
      <c r="C25" s="286" t="s">
        <v>463</v>
      </c>
      <c r="D25" s="6" t="s">
        <v>492</v>
      </c>
      <c r="E25" s="35">
        <v>8.274</v>
      </c>
      <c r="F25" s="32">
        <v>0</v>
      </c>
      <c r="G25" s="32">
        <v>8.274</v>
      </c>
      <c r="H25" s="147">
        <v>0</v>
      </c>
      <c r="I25" s="148">
        <v>0</v>
      </c>
      <c r="J25" s="149">
        <v>0</v>
      </c>
      <c r="N25" s="34"/>
      <c r="O25" s="34"/>
    </row>
    <row r="26" spans="1:15" ht="13.5">
      <c r="A26" s="285" t="s">
        <v>493</v>
      </c>
      <c r="B26" s="286" t="s">
        <v>463</v>
      </c>
      <c r="C26" s="286" t="s">
        <v>463</v>
      </c>
      <c r="D26" s="6" t="s">
        <v>494</v>
      </c>
      <c r="E26" s="35">
        <v>8.274</v>
      </c>
      <c r="F26" s="32">
        <v>0</v>
      </c>
      <c r="G26" s="32">
        <v>8.274</v>
      </c>
      <c r="H26" s="150">
        <v>0</v>
      </c>
      <c r="I26" s="151">
        <v>0</v>
      </c>
      <c r="J26" s="152">
        <v>0</v>
      </c>
      <c r="N26" s="34"/>
      <c r="O26" s="34"/>
    </row>
    <row r="27" spans="1:15" ht="13.5">
      <c r="A27" s="285" t="s">
        <v>495</v>
      </c>
      <c r="B27" s="286" t="s">
        <v>463</v>
      </c>
      <c r="C27" s="286" t="s">
        <v>463</v>
      </c>
      <c r="D27" s="6" t="s">
        <v>496</v>
      </c>
      <c r="E27" s="35">
        <v>22.70156</v>
      </c>
      <c r="F27" s="32">
        <v>22.70156</v>
      </c>
      <c r="G27" s="32">
        <v>0</v>
      </c>
      <c r="H27" s="153">
        <v>0</v>
      </c>
      <c r="I27" s="154">
        <v>0</v>
      </c>
      <c r="J27" s="155">
        <v>0</v>
      </c>
      <c r="N27" s="34"/>
      <c r="O27" s="34"/>
    </row>
    <row r="28" spans="1:15" ht="13.5">
      <c r="A28" s="285" t="s">
        <v>497</v>
      </c>
      <c r="B28" s="286" t="s">
        <v>463</v>
      </c>
      <c r="C28" s="286" t="s">
        <v>463</v>
      </c>
      <c r="D28" s="6" t="s">
        <v>498</v>
      </c>
      <c r="E28" s="35">
        <v>22.70156</v>
      </c>
      <c r="F28" s="32">
        <v>22.70156</v>
      </c>
      <c r="G28" s="32">
        <v>0</v>
      </c>
      <c r="H28" s="156">
        <v>0</v>
      </c>
      <c r="I28" s="157">
        <v>0</v>
      </c>
      <c r="J28" s="158">
        <v>0</v>
      </c>
      <c r="N28" s="34"/>
      <c r="O28" s="34"/>
    </row>
    <row r="29" spans="1:15" ht="13.5">
      <c r="A29" s="285" t="s">
        <v>499</v>
      </c>
      <c r="B29" s="286" t="s">
        <v>463</v>
      </c>
      <c r="C29" s="286" t="s">
        <v>463</v>
      </c>
      <c r="D29" s="6" t="s">
        <v>500</v>
      </c>
      <c r="E29" s="35">
        <v>7.4992</v>
      </c>
      <c r="F29" s="32">
        <v>0</v>
      </c>
      <c r="G29" s="32">
        <v>7.4992</v>
      </c>
      <c r="H29" s="159">
        <v>0</v>
      </c>
      <c r="I29" s="160">
        <v>0</v>
      </c>
      <c r="J29" s="161">
        <v>0</v>
      </c>
      <c r="N29" s="34"/>
      <c r="O29" s="34"/>
    </row>
    <row r="30" spans="1:15" ht="13.5">
      <c r="A30" s="285" t="s">
        <v>501</v>
      </c>
      <c r="B30" s="286" t="s">
        <v>463</v>
      </c>
      <c r="C30" s="286" t="s">
        <v>463</v>
      </c>
      <c r="D30" s="6" t="s">
        <v>502</v>
      </c>
      <c r="E30" s="35">
        <v>7.4992</v>
      </c>
      <c r="F30" s="32">
        <v>0</v>
      </c>
      <c r="G30" s="32">
        <v>7.4992</v>
      </c>
      <c r="H30" s="162">
        <v>0</v>
      </c>
      <c r="I30" s="163">
        <v>0</v>
      </c>
      <c r="J30" s="164">
        <v>0</v>
      </c>
      <c r="N30" s="34"/>
      <c r="O30" s="34"/>
    </row>
    <row r="31" spans="1:15" ht="13.5">
      <c r="A31" s="285" t="s">
        <v>503</v>
      </c>
      <c r="B31" s="286" t="s">
        <v>463</v>
      </c>
      <c r="C31" s="286" t="s">
        <v>463</v>
      </c>
      <c r="D31" s="6" t="s">
        <v>504</v>
      </c>
      <c r="E31" s="35">
        <v>53.997</v>
      </c>
      <c r="F31" s="32">
        <v>0</v>
      </c>
      <c r="G31" s="32">
        <v>53.997</v>
      </c>
      <c r="H31" s="165">
        <v>0</v>
      </c>
      <c r="I31" s="166">
        <v>0</v>
      </c>
      <c r="J31" s="167">
        <v>0</v>
      </c>
      <c r="N31" s="34"/>
      <c r="O31" s="34"/>
    </row>
    <row r="32" spans="1:15" ht="13.5">
      <c r="A32" s="285" t="s">
        <v>505</v>
      </c>
      <c r="B32" s="286" t="s">
        <v>463</v>
      </c>
      <c r="C32" s="286" t="s">
        <v>463</v>
      </c>
      <c r="D32" s="6" t="s">
        <v>506</v>
      </c>
      <c r="E32" s="35">
        <v>53.997</v>
      </c>
      <c r="F32" s="32">
        <v>0</v>
      </c>
      <c r="G32" s="32">
        <v>53.997</v>
      </c>
      <c r="H32" s="168">
        <v>0</v>
      </c>
      <c r="I32" s="169">
        <v>0</v>
      </c>
      <c r="J32" s="170">
        <v>0</v>
      </c>
      <c r="N32" s="34"/>
      <c r="O32" s="34"/>
    </row>
    <row r="33" spans="1:15" ht="13.5">
      <c r="A33" s="285" t="s">
        <v>507</v>
      </c>
      <c r="B33" s="286" t="s">
        <v>463</v>
      </c>
      <c r="C33" s="286" t="s">
        <v>463</v>
      </c>
      <c r="D33" s="6" t="s">
        <v>508</v>
      </c>
      <c r="E33" s="35">
        <v>3</v>
      </c>
      <c r="F33" s="32">
        <v>0</v>
      </c>
      <c r="G33" s="32">
        <v>3</v>
      </c>
      <c r="H33" s="171">
        <v>0</v>
      </c>
      <c r="I33" s="172">
        <v>0</v>
      </c>
      <c r="J33" s="173">
        <v>0</v>
      </c>
      <c r="N33" s="34"/>
      <c r="O33" s="34"/>
    </row>
    <row r="34" spans="1:15" ht="13.5">
      <c r="A34" s="285" t="s">
        <v>509</v>
      </c>
      <c r="B34" s="286" t="s">
        <v>463</v>
      </c>
      <c r="C34" s="286" t="s">
        <v>463</v>
      </c>
      <c r="D34" s="6" t="s">
        <v>510</v>
      </c>
      <c r="E34" s="35">
        <v>3</v>
      </c>
      <c r="F34" s="32">
        <v>0</v>
      </c>
      <c r="G34" s="32">
        <v>3</v>
      </c>
      <c r="H34" s="174">
        <v>0</v>
      </c>
      <c r="I34" s="175">
        <v>0</v>
      </c>
      <c r="J34" s="176">
        <v>0</v>
      </c>
      <c r="N34" s="34"/>
      <c r="O34" s="34"/>
    </row>
    <row r="35" spans="1:15" ht="13.5">
      <c r="A35" s="285" t="s">
        <v>511</v>
      </c>
      <c r="B35" s="286" t="s">
        <v>463</v>
      </c>
      <c r="C35" s="286" t="s">
        <v>463</v>
      </c>
      <c r="D35" s="6" t="s">
        <v>512</v>
      </c>
      <c r="E35" s="35">
        <v>25.504794</v>
      </c>
      <c r="F35" s="32">
        <v>25.504794</v>
      </c>
      <c r="G35" s="32">
        <v>0</v>
      </c>
      <c r="H35" s="177">
        <v>0</v>
      </c>
      <c r="I35" s="178">
        <v>0</v>
      </c>
      <c r="J35" s="179">
        <v>0</v>
      </c>
      <c r="K35" s="34"/>
      <c r="L35" s="34"/>
      <c r="M35" s="34"/>
      <c r="N35" s="34"/>
      <c r="O35" s="34"/>
    </row>
    <row r="36" spans="1:15" ht="13.5">
      <c r="A36" s="285" t="s">
        <v>513</v>
      </c>
      <c r="B36" s="286" t="s">
        <v>463</v>
      </c>
      <c r="C36" s="286" t="s">
        <v>463</v>
      </c>
      <c r="D36" s="6" t="s">
        <v>514</v>
      </c>
      <c r="E36" s="35">
        <v>5.86872</v>
      </c>
      <c r="F36" s="32">
        <v>5.86872</v>
      </c>
      <c r="G36" s="32">
        <v>0</v>
      </c>
      <c r="H36" s="180">
        <v>0</v>
      </c>
      <c r="I36" s="181">
        <v>0</v>
      </c>
      <c r="J36" s="182">
        <v>0</v>
      </c>
      <c r="N36" s="34"/>
      <c r="O36" s="34"/>
    </row>
    <row r="37" spans="1:15" ht="13.5">
      <c r="A37" s="285" t="s">
        <v>515</v>
      </c>
      <c r="B37" s="286" t="s">
        <v>463</v>
      </c>
      <c r="C37" s="286" t="s">
        <v>463</v>
      </c>
      <c r="D37" s="6" t="s">
        <v>516</v>
      </c>
      <c r="E37" s="35">
        <v>5.86872</v>
      </c>
      <c r="F37" s="32">
        <v>5.86872</v>
      </c>
      <c r="G37" s="32">
        <v>0</v>
      </c>
      <c r="H37" s="183">
        <v>0</v>
      </c>
      <c r="I37" s="184">
        <v>0</v>
      </c>
      <c r="J37" s="185">
        <v>0</v>
      </c>
      <c r="N37" s="34"/>
      <c r="O37" s="34"/>
    </row>
    <row r="38" spans="1:15" ht="13.5">
      <c r="A38" s="285" t="s">
        <v>517</v>
      </c>
      <c r="B38" s="286" t="s">
        <v>463</v>
      </c>
      <c r="C38" s="286" t="s">
        <v>463</v>
      </c>
      <c r="D38" s="6" t="s">
        <v>518</v>
      </c>
      <c r="E38" s="35">
        <v>19.636074</v>
      </c>
      <c r="F38" s="32">
        <v>19.636074</v>
      </c>
      <c r="G38" s="32">
        <v>0</v>
      </c>
      <c r="H38" s="186">
        <v>0</v>
      </c>
      <c r="I38" s="187">
        <v>0</v>
      </c>
      <c r="J38" s="188">
        <v>0</v>
      </c>
      <c r="N38" s="34"/>
      <c r="O38" s="34"/>
    </row>
    <row r="39" spans="1:15" ht="13.5">
      <c r="A39" s="285" t="s">
        <v>519</v>
      </c>
      <c r="B39" s="286" t="s">
        <v>463</v>
      </c>
      <c r="C39" s="286" t="s">
        <v>463</v>
      </c>
      <c r="D39" s="6" t="s">
        <v>520</v>
      </c>
      <c r="E39" s="35">
        <v>5.231508</v>
      </c>
      <c r="F39" s="32">
        <v>5.231508</v>
      </c>
      <c r="G39" s="32">
        <v>0</v>
      </c>
      <c r="H39" s="189">
        <v>0</v>
      </c>
      <c r="I39" s="190">
        <v>0</v>
      </c>
      <c r="J39" s="191">
        <v>0</v>
      </c>
      <c r="N39" s="34"/>
      <c r="O39" s="34"/>
    </row>
    <row r="40" spans="1:15" ht="15" customHeight="1">
      <c r="A40" s="285" t="s">
        <v>521</v>
      </c>
      <c r="B40" s="286" t="s">
        <v>463</v>
      </c>
      <c r="C40" s="286" t="s">
        <v>463</v>
      </c>
      <c r="D40" s="6" t="s">
        <v>522</v>
      </c>
      <c r="E40" s="35">
        <v>14.404566</v>
      </c>
      <c r="F40" s="32">
        <v>14.404566</v>
      </c>
      <c r="G40" s="32">
        <v>0</v>
      </c>
      <c r="H40" s="192">
        <v>0</v>
      </c>
      <c r="I40" s="193">
        <v>0</v>
      </c>
      <c r="J40" s="194">
        <v>0</v>
      </c>
      <c r="N40" s="34"/>
      <c r="O40" s="34"/>
    </row>
    <row r="41" spans="1:15" s="82" customFormat="1" ht="13.5">
      <c r="A41" s="83" t="s">
        <v>523</v>
      </c>
      <c r="B41" s="84" t="s">
        <v>463</v>
      </c>
      <c r="C41" s="84" t="s">
        <v>463</v>
      </c>
      <c r="D41" s="76" t="s">
        <v>524</v>
      </c>
      <c r="E41" s="80">
        <v>58.41</v>
      </c>
      <c r="F41" s="79">
        <v>0</v>
      </c>
      <c r="G41" s="79">
        <v>58.41</v>
      </c>
      <c r="H41" s="195">
        <v>0</v>
      </c>
      <c r="I41" s="195">
        <v>0</v>
      </c>
      <c r="J41" s="194">
        <v>0</v>
      </c>
      <c r="K41" s="88"/>
      <c r="L41" s="88"/>
      <c r="M41" s="88"/>
      <c r="N41" s="34"/>
      <c r="O41" s="34"/>
    </row>
    <row r="42" spans="1:15" ht="13.5">
      <c r="A42" s="285" t="s">
        <v>525</v>
      </c>
      <c r="B42" s="286" t="s">
        <v>463</v>
      </c>
      <c r="C42" s="286" t="s">
        <v>463</v>
      </c>
      <c r="D42" s="6" t="s">
        <v>526</v>
      </c>
      <c r="E42" s="35">
        <v>8</v>
      </c>
      <c r="F42" s="32">
        <v>0</v>
      </c>
      <c r="G42" s="32">
        <v>8</v>
      </c>
      <c r="H42" s="196">
        <v>0</v>
      </c>
      <c r="I42" s="197">
        <v>0</v>
      </c>
      <c r="J42" s="198">
        <v>0</v>
      </c>
      <c r="N42" s="34"/>
      <c r="O42" s="34"/>
    </row>
    <row r="43" spans="1:15" ht="13.5">
      <c r="A43" s="285" t="s">
        <v>527</v>
      </c>
      <c r="B43" s="286" t="s">
        <v>463</v>
      </c>
      <c r="C43" s="286" t="s">
        <v>463</v>
      </c>
      <c r="D43" s="6" t="s">
        <v>528</v>
      </c>
      <c r="E43" s="35">
        <v>8</v>
      </c>
      <c r="F43" s="32">
        <v>0</v>
      </c>
      <c r="G43" s="32">
        <v>8</v>
      </c>
      <c r="H43" s="199">
        <v>0</v>
      </c>
      <c r="I43" s="200">
        <v>0</v>
      </c>
      <c r="J43" s="201">
        <v>0</v>
      </c>
      <c r="N43" s="34"/>
      <c r="O43" s="34"/>
    </row>
    <row r="44" spans="1:15" ht="13.5">
      <c r="A44" s="285" t="s">
        <v>529</v>
      </c>
      <c r="B44" s="286" t="s">
        <v>463</v>
      </c>
      <c r="C44" s="286" t="s">
        <v>463</v>
      </c>
      <c r="D44" s="6" t="s">
        <v>530</v>
      </c>
      <c r="E44" s="35">
        <v>11.6514</v>
      </c>
      <c r="F44" s="32">
        <v>0</v>
      </c>
      <c r="G44" s="32">
        <v>11.6514</v>
      </c>
      <c r="H44" s="202">
        <v>0</v>
      </c>
      <c r="I44" s="203">
        <v>0</v>
      </c>
      <c r="J44" s="204">
        <v>0</v>
      </c>
      <c r="N44" s="34"/>
      <c r="O44" s="34"/>
    </row>
    <row r="45" spans="1:15" ht="13.5">
      <c r="A45" s="285" t="s">
        <v>531</v>
      </c>
      <c r="B45" s="286" t="s">
        <v>463</v>
      </c>
      <c r="C45" s="286" t="s">
        <v>463</v>
      </c>
      <c r="D45" s="6" t="s">
        <v>532</v>
      </c>
      <c r="E45" s="35">
        <v>11.6514</v>
      </c>
      <c r="F45" s="32">
        <v>0</v>
      </c>
      <c r="G45" s="32">
        <v>11.6514</v>
      </c>
      <c r="H45" s="205">
        <v>0</v>
      </c>
      <c r="I45" s="206">
        <v>0</v>
      </c>
      <c r="J45" s="207">
        <v>0</v>
      </c>
      <c r="N45" s="34"/>
      <c r="O45" s="34"/>
    </row>
    <row r="46" spans="1:15" ht="13.5">
      <c r="A46" s="285" t="s">
        <v>533</v>
      </c>
      <c r="B46" s="286" t="s">
        <v>463</v>
      </c>
      <c r="C46" s="286" t="s">
        <v>463</v>
      </c>
      <c r="D46" s="6" t="s">
        <v>534</v>
      </c>
      <c r="E46" s="35">
        <v>38.0864</v>
      </c>
      <c r="F46" s="32">
        <v>0</v>
      </c>
      <c r="G46" s="32">
        <v>38.0864</v>
      </c>
      <c r="H46" s="208">
        <v>0</v>
      </c>
      <c r="I46" s="209">
        <v>0</v>
      </c>
      <c r="J46" s="210">
        <v>0</v>
      </c>
      <c r="N46" s="34"/>
      <c r="O46" s="34"/>
    </row>
    <row r="47" spans="1:15" ht="13.5">
      <c r="A47" s="285" t="s">
        <v>535</v>
      </c>
      <c r="B47" s="286" t="s">
        <v>463</v>
      </c>
      <c r="C47" s="286" t="s">
        <v>463</v>
      </c>
      <c r="D47" s="6" t="s">
        <v>536</v>
      </c>
      <c r="E47" s="35">
        <v>38.0864</v>
      </c>
      <c r="F47" s="32">
        <v>0</v>
      </c>
      <c r="G47" s="32">
        <v>38.0864</v>
      </c>
      <c r="H47" s="211">
        <v>0</v>
      </c>
      <c r="I47" s="212">
        <v>0</v>
      </c>
      <c r="J47" s="213">
        <v>0</v>
      </c>
      <c r="N47" s="34"/>
      <c r="O47" s="34"/>
    </row>
    <row r="48" spans="1:15" ht="13.5">
      <c r="A48" s="85" t="s">
        <v>574</v>
      </c>
      <c r="B48" s="69" t="s">
        <v>463</v>
      </c>
      <c r="C48" s="69" t="s">
        <v>463</v>
      </c>
      <c r="D48" s="271" t="s">
        <v>575</v>
      </c>
      <c r="E48" s="272">
        <v>0.67</v>
      </c>
      <c r="F48" s="273">
        <v>0</v>
      </c>
      <c r="G48" s="273">
        <v>0.67</v>
      </c>
      <c r="H48" s="214">
        <v>0</v>
      </c>
      <c r="I48" s="215">
        <v>0</v>
      </c>
      <c r="J48" s="216">
        <v>0</v>
      </c>
      <c r="N48" s="34"/>
      <c r="O48" s="34"/>
    </row>
    <row r="49" spans="1:15" s="82" customFormat="1" ht="13.5">
      <c r="A49" s="85" t="s">
        <v>576</v>
      </c>
      <c r="B49" s="69" t="s">
        <v>463</v>
      </c>
      <c r="C49" s="69" t="s">
        <v>463</v>
      </c>
      <c r="D49" s="271" t="s">
        <v>577</v>
      </c>
      <c r="E49" s="272">
        <v>0.67</v>
      </c>
      <c r="F49" s="273">
        <v>0</v>
      </c>
      <c r="G49" s="273">
        <v>0.67</v>
      </c>
      <c r="H49" s="217">
        <v>0</v>
      </c>
      <c r="I49" s="217">
        <v>0</v>
      </c>
      <c r="J49" s="216">
        <v>0</v>
      </c>
      <c r="N49" s="34"/>
      <c r="O49" s="34"/>
    </row>
    <row r="50" spans="1:15" s="89" customFormat="1" ht="13.5">
      <c r="A50" s="85" t="s">
        <v>537</v>
      </c>
      <c r="B50" s="69" t="s">
        <v>463</v>
      </c>
      <c r="C50" s="69" t="s">
        <v>463</v>
      </c>
      <c r="D50" s="271" t="s">
        <v>538</v>
      </c>
      <c r="E50" s="272">
        <v>294.402746</v>
      </c>
      <c r="F50" s="273">
        <v>160.84</v>
      </c>
      <c r="G50" s="273">
        <v>133.56</v>
      </c>
      <c r="H50" s="217">
        <v>0</v>
      </c>
      <c r="I50" s="217">
        <v>0</v>
      </c>
      <c r="J50" s="216">
        <v>0</v>
      </c>
      <c r="K50" s="34"/>
      <c r="L50" s="34"/>
      <c r="M50" s="34"/>
      <c r="N50" s="34"/>
      <c r="O50" s="34"/>
    </row>
    <row r="51" spans="1:15" ht="13.5">
      <c r="A51" s="85" t="s">
        <v>539</v>
      </c>
      <c r="B51" s="69" t="s">
        <v>463</v>
      </c>
      <c r="C51" s="69" t="s">
        <v>463</v>
      </c>
      <c r="D51" s="271" t="s">
        <v>540</v>
      </c>
      <c r="E51" s="272">
        <v>118.37</v>
      </c>
      <c r="F51" s="273">
        <v>25.15</v>
      </c>
      <c r="G51" s="273">
        <v>93.22</v>
      </c>
      <c r="H51" s="218">
        <v>0</v>
      </c>
      <c r="I51" s="219">
        <v>0</v>
      </c>
      <c r="J51" s="220">
        <v>0</v>
      </c>
      <c r="K51" s="269"/>
      <c r="N51" s="34"/>
      <c r="O51" s="34"/>
    </row>
    <row r="52" spans="1:15" ht="13.5">
      <c r="A52" s="85" t="s">
        <v>541</v>
      </c>
      <c r="B52" s="69" t="s">
        <v>463</v>
      </c>
      <c r="C52" s="69" t="s">
        <v>463</v>
      </c>
      <c r="D52" s="271" t="s">
        <v>542</v>
      </c>
      <c r="E52" s="272">
        <v>25.15</v>
      </c>
      <c r="F52" s="273">
        <v>25.15</v>
      </c>
      <c r="G52" s="273">
        <v>0</v>
      </c>
      <c r="H52" s="221">
        <v>0</v>
      </c>
      <c r="I52" s="222">
        <v>0</v>
      </c>
      <c r="J52" s="223">
        <v>0</v>
      </c>
      <c r="N52" s="34"/>
      <c r="O52" s="34"/>
    </row>
    <row r="53" spans="1:15" ht="13.5">
      <c r="A53" s="85" t="s">
        <v>543</v>
      </c>
      <c r="B53" s="69" t="s">
        <v>463</v>
      </c>
      <c r="C53" s="69" t="s">
        <v>463</v>
      </c>
      <c r="D53" s="271" t="s">
        <v>544</v>
      </c>
      <c r="E53" s="272">
        <v>93.22</v>
      </c>
      <c r="F53" s="273">
        <v>0</v>
      </c>
      <c r="G53" s="273">
        <v>93.22</v>
      </c>
      <c r="H53" s="224">
        <v>0</v>
      </c>
      <c r="I53" s="225">
        <v>0</v>
      </c>
      <c r="J53" s="226">
        <v>0</v>
      </c>
      <c r="N53" s="34"/>
      <c r="O53" s="34"/>
    </row>
    <row r="54" spans="1:15" ht="13.5">
      <c r="A54" s="85" t="s">
        <v>547</v>
      </c>
      <c r="B54" s="69" t="s">
        <v>463</v>
      </c>
      <c r="C54" s="69" t="s">
        <v>463</v>
      </c>
      <c r="D54" s="271" t="s">
        <v>548</v>
      </c>
      <c r="E54" s="272">
        <v>8.811708</v>
      </c>
      <c r="F54" s="273">
        <v>8.811708</v>
      </c>
      <c r="G54" s="273">
        <v>0</v>
      </c>
      <c r="H54" s="227">
        <v>0</v>
      </c>
      <c r="I54" s="228">
        <v>0</v>
      </c>
      <c r="J54" s="229">
        <v>0</v>
      </c>
      <c r="N54" s="34"/>
      <c r="O54" s="34"/>
    </row>
    <row r="55" spans="1:15" ht="13.5">
      <c r="A55" s="85" t="s">
        <v>549</v>
      </c>
      <c r="B55" s="69" t="s">
        <v>463</v>
      </c>
      <c r="C55" s="69" t="s">
        <v>463</v>
      </c>
      <c r="D55" s="271" t="s">
        <v>470</v>
      </c>
      <c r="E55" s="272">
        <v>8.811708</v>
      </c>
      <c r="F55" s="273">
        <v>8.811708</v>
      </c>
      <c r="G55" s="273">
        <v>0</v>
      </c>
      <c r="H55" s="230">
        <v>0</v>
      </c>
      <c r="I55" s="231">
        <v>0</v>
      </c>
      <c r="J55" s="232">
        <v>0</v>
      </c>
      <c r="N55" s="34"/>
      <c r="O55" s="34"/>
    </row>
    <row r="56" spans="1:15" ht="13.5">
      <c r="A56" s="85" t="s">
        <v>550</v>
      </c>
      <c r="B56" s="69" t="s">
        <v>463</v>
      </c>
      <c r="C56" s="69" t="s">
        <v>463</v>
      </c>
      <c r="D56" s="271" t="s">
        <v>551</v>
      </c>
      <c r="E56" s="272">
        <v>12.553961</v>
      </c>
      <c r="F56" s="273">
        <v>12.553961</v>
      </c>
      <c r="G56" s="273">
        <v>0</v>
      </c>
      <c r="H56" s="233">
        <v>0</v>
      </c>
      <c r="I56" s="234">
        <v>0</v>
      </c>
      <c r="J56" s="235">
        <v>0</v>
      </c>
      <c r="N56" s="34"/>
      <c r="O56" s="34"/>
    </row>
    <row r="57" spans="1:15" ht="13.5">
      <c r="A57" s="85" t="s">
        <v>552</v>
      </c>
      <c r="B57" s="69" t="s">
        <v>463</v>
      </c>
      <c r="C57" s="69" t="s">
        <v>463</v>
      </c>
      <c r="D57" s="271" t="s">
        <v>470</v>
      </c>
      <c r="E57" s="272">
        <v>12.553961</v>
      </c>
      <c r="F57" s="273">
        <v>12.553961</v>
      </c>
      <c r="G57" s="273">
        <v>0</v>
      </c>
      <c r="H57" s="236">
        <v>0</v>
      </c>
      <c r="I57" s="237">
        <v>0</v>
      </c>
      <c r="J57" s="238">
        <v>0</v>
      </c>
      <c r="N57" s="34"/>
      <c r="O57" s="34"/>
    </row>
    <row r="58" spans="1:15" ht="13.5">
      <c r="A58" s="285" t="s">
        <v>553</v>
      </c>
      <c r="B58" s="286" t="s">
        <v>463</v>
      </c>
      <c r="C58" s="286" t="s">
        <v>463</v>
      </c>
      <c r="D58" s="6" t="s">
        <v>554</v>
      </c>
      <c r="E58" s="35">
        <v>1</v>
      </c>
      <c r="F58" s="32">
        <v>0</v>
      </c>
      <c r="G58" s="32">
        <v>1</v>
      </c>
      <c r="H58" s="239">
        <v>0</v>
      </c>
      <c r="I58" s="240">
        <v>0</v>
      </c>
      <c r="J58" s="241">
        <v>0</v>
      </c>
      <c r="N58" s="34"/>
      <c r="O58" s="34"/>
    </row>
    <row r="59" spans="1:15" ht="13.5">
      <c r="A59" s="285" t="s">
        <v>555</v>
      </c>
      <c r="B59" s="286" t="s">
        <v>463</v>
      </c>
      <c r="C59" s="286" t="s">
        <v>463</v>
      </c>
      <c r="D59" s="6" t="s">
        <v>556</v>
      </c>
      <c r="E59" s="35">
        <v>1</v>
      </c>
      <c r="F59" s="32">
        <v>0</v>
      </c>
      <c r="G59" s="32">
        <v>1</v>
      </c>
      <c r="H59" s="242">
        <v>0</v>
      </c>
      <c r="I59" s="243">
        <v>0</v>
      </c>
      <c r="J59" s="244">
        <v>0</v>
      </c>
      <c r="N59" s="34"/>
      <c r="O59" s="34"/>
    </row>
    <row r="60" spans="1:15" ht="13.5">
      <c r="A60" s="285" t="s">
        <v>557</v>
      </c>
      <c r="B60" s="286" t="s">
        <v>463</v>
      </c>
      <c r="C60" s="286" t="s">
        <v>463</v>
      </c>
      <c r="D60" s="6" t="s">
        <v>558</v>
      </c>
      <c r="E60" s="35">
        <v>153.666853</v>
      </c>
      <c r="F60" s="32">
        <v>114.331653</v>
      </c>
      <c r="G60" s="32">
        <v>39.3352</v>
      </c>
      <c r="H60" s="245">
        <v>0</v>
      </c>
      <c r="I60" s="246">
        <v>0</v>
      </c>
      <c r="J60" s="247">
        <v>0</v>
      </c>
      <c r="N60" s="34"/>
      <c r="O60" s="34"/>
    </row>
    <row r="61" spans="1:15" ht="13.5">
      <c r="A61" s="285" t="s">
        <v>561</v>
      </c>
      <c r="B61" s="286" t="s">
        <v>463</v>
      </c>
      <c r="C61" s="286" t="s">
        <v>463</v>
      </c>
      <c r="D61" s="6" t="s">
        <v>562</v>
      </c>
      <c r="E61" s="35">
        <v>153.666853</v>
      </c>
      <c r="F61" s="32">
        <v>114.331653</v>
      </c>
      <c r="G61" s="32">
        <v>39.3352</v>
      </c>
      <c r="H61" s="248">
        <v>0</v>
      </c>
      <c r="I61" s="249">
        <v>0</v>
      </c>
      <c r="J61" s="250">
        <v>0</v>
      </c>
      <c r="N61" s="34"/>
      <c r="O61" s="34"/>
    </row>
    <row r="62" spans="1:15" ht="13.5">
      <c r="A62" s="285" t="s">
        <v>563</v>
      </c>
      <c r="B62" s="286" t="s">
        <v>463</v>
      </c>
      <c r="C62" s="286" t="s">
        <v>463</v>
      </c>
      <c r="D62" s="6" t="s">
        <v>564</v>
      </c>
      <c r="E62" s="35">
        <v>21.44373</v>
      </c>
      <c r="F62" s="32">
        <v>21.44373</v>
      </c>
      <c r="G62" s="32">
        <v>0</v>
      </c>
      <c r="H62" s="251">
        <v>0</v>
      </c>
      <c r="I62" s="252">
        <v>0</v>
      </c>
      <c r="J62" s="253">
        <v>0</v>
      </c>
      <c r="K62" s="34"/>
      <c r="L62" s="34"/>
      <c r="M62" s="34"/>
      <c r="N62" s="34"/>
      <c r="O62" s="34"/>
    </row>
    <row r="63" spans="1:15" ht="13.5">
      <c r="A63" s="285" t="s">
        <v>565</v>
      </c>
      <c r="B63" s="286" t="s">
        <v>463</v>
      </c>
      <c r="C63" s="286" t="s">
        <v>463</v>
      </c>
      <c r="D63" s="6" t="s">
        <v>566</v>
      </c>
      <c r="E63" s="35">
        <v>21.44373</v>
      </c>
      <c r="F63" s="32">
        <v>21.44373</v>
      </c>
      <c r="G63" s="32">
        <v>0</v>
      </c>
      <c r="H63" s="254">
        <v>0</v>
      </c>
      <c r="I63" s="255">
        <v>0</v>
      </c>
      <c r="J63" s="256">
        <v>0</v>
      </c>
      <c r="N63" s="34"/>
      <c r="O63" s="34"/>
    </row>
    <row r="64" spans="1:15" ht="13.5">
      <c r="A64" s="285" t="s">
        <v>567</v>
      </c>
      <c r="B64" s="286" t="s">
        <v>463</v>
      </c>
      <c r="C64" s="286" t="s">
        <v>463</v>
      </c>
      <c r="D64" s="6" t="s">
        <v>275</v>
      </c>
      <c r="E64" s="35">
        <v>21.44373</v>
      </c>
      <c r="F64" s="32">
        <v>21.44373</v>
      </c>
      <c r="G64" s="32">
        <v>0</v>
      </c>
      <c r="H64" s="257">
        <v>0</v>
      </c>
      <c r="I64" s="258">
        <v>0</v>
      </c>
      <c r="J64" s="259">
        <v>0</v>
      </c>
      <c r="N64" s="34"/>
      <c r="O64" s="34"/>
    </row>
    <row r="65" spans="1:15" ht="13.5">
      <c r="A65" s="285" t="s">
        <v>568</v>
      </c>
      <c r="B65" s="286" t="s">
        <v>463</v>
      </c>
      <c r="C65" s="286" t="s">
        <v>463</v>
      </c>
      <c r="D65" s="6" t="s">
        <v>202</v>
      </c>
      <c r="E65" s="35">
        <v>3.025</v>
      </c>
      <c r="F65" s="32">
        <v>0</v>
      </c>
      <c r="G65" s="32">
        <v>3.025</v>
      </c>
      <c r="H65" s="260">
        <v>0</v>
      </c>
      <c r="I65" s="261">
        <v>0</v>
      </c>
      <c r="J65" s="262">
        <v>0</v>
      </c>
      <c r="K65" s="34"/>
      <c r="L65" s="34"/>
      <c r="M65" s="34"/>
      <c r="N65" s="34"/>
      <c r="O65" s="34"/>
    </row>
    <row r="66" spans="1:15" ht="14.25" thickBot="1">
      <c r="A66" s="285" t="s">
        <v>569</v>
      </c>
      <c r="B66" s="286" t="s">
        <v>463</v>
      </c>
      <c r="C66" s="286" t="s">
        <v>463</v>
      </c>
      <c r="D66" s="6" t="s">
        <v>202</v>
      </c>
      <c r="E66" s="35">
        <v>3.025</v>
      </c>
      <c r="F66" s="32">
        <v>0</v>
      </c>
      <c r="G66" s="32">
        <v>3.025</v>
      </c>
      <c r="H66" s="263">
        <v>0</v>
      </c>
      <c r="I66" s="264">
        <v>0</v>
      </c>
      <c r="J66" s="265">
        <v>0</v>
      </c>
      <c r="N66" s="34"/>
      <c r="O66" s="34"/>
    </row>
    <row r="67" spans="1:15" ht="14.25" thickBot="1">
      <c r="A67" s="287" t="s">
        <v>570</v>
      </c>
      <c r="B67" s="288" t="s">
        <v>463</v>
      </c>
      <c r="C67" s="288" t="s">
        <v>463</v>
      </c>
      <c r="D67" s="10" t="s">
        <v>571</v>
      </c>
      <c r="E67" s="37">
        <v>3.025</v>
      </c>
      <c r="F67" s="33">
        <v>0</v>
      </c>
      <c r="G67" s="33">
        <v>3.025</v>
      </c>
      <c r="H67" s="266">
        <v>0</v>
      </c>
      <c r="I67" s="267">
        <v>0</v>
      </c>
      <c r="J67" s="268">
        <v>0</v>
      </c>
      <c r="N67" s="34"/>
      <c r="O67" s="34"/>
    </row>
    <row r="68" spans="1:10" ht="15" customHeight="1">
      <c r="A68" s="289" t="s">
        <v>589</v>
      </c>
      <c r="B68" s="290"/>
      <c r="C68" s="290"/>
      <c r="D68" s="290"/>
      <c r="E68" s="290"/>
      <c r="F68" s="290"/>
      <c r="G68" s="290"/>
      <c r="H68" s="290"/>
      <c r="I68" s="290"/>
      <c r="J68" s="291"/>
    </row>
    <row r="69" spans="1:10" ht="15" customHeight="1">
      <c r="A69" s="292" t="s">
        <v>257</v>
      </c>
      <c r="B69" s="290"/>
      <c r="C69" s="290"/>
      <c r="D69" s="290"/>
      <c r="E69" s="290"/>
      <c r="F69" s="290"/>
      <c r="G69" s="290"/>
      <c r="H69" s="290"/>
      <c r="I69" s="290"/>
      <c r="J69" s="291"/>
    </row>
  </sheetData>
  <mergeCells count="71">
    <mergeCell ref="A67:C67"/>
    <mergeCell ref="A63:C63"/>
    <mergeCell ref="A64:C64"/>
    <mergeCell ref="A65:C65"/>
    <mergeCell ref="A66:C66"/>
    <mergeCell ref="A59:C59"/>
    <mergeCell ref="A60:C60"/>
    <mergeCell ref="A61:C61"/>
    <mergeCell ref="A62:C62"/>
    <mergeCell ref="A55:C55"/>
    <mergeCell ref="A56:C56"/>
    <mergeCell ref="A57:C57"/>
    <mergeCell ref="A58:C58"/>
    <mergeCell ref="A51:C51"/>
    <mergeCell ref="A52:C52"/>
    <mergeCell ref="A53:C53"/>
    <mergeCell ref="A54:C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4:C7"/>
    <mergeCell ref="D4:D7"/>
    <mergeCell ref="E4:E7"/>
    <mergeCell ref="F4:F7"/>
    <mergeCell ref="G4:G7"/>
    <mergeCell ref="H4:H7"/>
    <mergeCell ref="I4:I7"/>
    <mergeCell ref="J4:J7"/>
    <mergeCell ref="A8:A9"/>
    <mergeCell ref="B8:B9"/>
    <mergeCell ref="C8:C9"/>
    <mergeCell ref="A10:C10"/>
    <mergeCell ref="A15:C15"/>
    <mergeCell ref="A68:J68"/>
    <mergeCell ref="A69:J69"/>
    <mergeCell ref="A11:C11"/>
    <mergeCell ref="A12:C12"/>
    <mergeCell ref="A13:C13"/>
    <mergeCell ref="A14:C14"/>
    <mergeCell ref="A16:C16"/>
    <mergeCell ref="A17:C17"/>
    <mergeCell ref="A18:C1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workbookViewId="0" topLeftCell="A10">
      <selection activeCell="C34" sqref="C34"/>
    </sheetView>
  </sheetViews>
  <sheetFormatPr defaultColWidth="9.140625" defaultRowHeight="12.75"/>
  <cols>
    <col min="1" max="1" width="29.28125" style="0" customWidth="1"/>
    <col min="2" max="2" width="5.421875" style="0" customWidth="1"/>
    <col min="3" max="3" width="12.8515625" style="0" customWidth="1"/>
    <col min="4" max="4" width="32.140625" style="0" customWidth="1"/>
    <col min="5" max="5" width="5.421875" style="0" customWidth="1"/>
    <col min="6" max="6" width="13.421875" style="38" customWidth="1"/>
    <col min="7" max="8" width="16.00390625" style="0" customWidth="1"/>
    <col min="9" max="9" width="12.00390625" style="34" bestFit="1" customWidth="1"/>
  </cols>
  <sheetData>
    <row r="1" ht="19.5">
      <c r="D1" s="4" t="s">
        <v>141</v>
      </c>
    </row>
    <row r="2" ht="12.75">
      <c r="H2" s="1" t="s">
        <v>42</v>
      </c>
    </row>
    <row r="3" spans="1:8" ht="13.5" thickBot="1">
      <c r="A3" s="51" t="s">
        <v>580</v>
      </c>
      <c r="H3" s="1" t="s">
        <v>85</v>
      </c>
    </row>
    <row r="4" spans="1:8" ht="15" customHeight="1">
      <c r="A4" s="304" t="s">
        <v>242</v>
      </c>
      <c r="B4" s="305" t="s">
        <v>463</v>
      </c>
      <c r="C4" s="305" t="s">
        <v>463</v>
      </c>
      <c r="D4" s="305" t="s">
        <v>217</v>
      </c>
      <c r="E4" s="305" t="s">
        <v>463</v>
      </c>
      <c r="F4" s="305" t="s">
        <v>463</v>
      </c>
      <c r="G4" s="305" t="s">
        <v>463</v>
      </c>
      <c r="H4" s="305" t="s">
        <v>463</v>
      </c>
    </row>
    <row r="5" spans="1:8" ht="14.25" customHeight="1">
      <c r="A5" s="306" t="s">
        <v>381</v>
      </c>
      <c r="B5" s="70" t="s">
        <v>199</v>
      </c>
      <c r="C5" s="70" t="s">
        <v>449</v>
      </c>
      <c r="D5" s="70" t="s">
        <v>381</v>
      </c>
      <c r="E5" s="70" t="s">
        <v>199</v>
      </c>
      <c r="F5" s="307" t="s">
        <v>170</v>
      </c>
      <c r="G5" s="70" t="s">
        <v>442</v>
      </c>
      <c r="H5" s="70" t="s">
        <v>16</v>
      </c>
    </row>
    <row r="6" spans="1:8" ht="30.75" customHeight="1">
      <c r="A6" s="306" t="s">
        <v>463</v>
      </c>
      <c r="B6" s="70" t="s">
        <v>463</v>
      </c>
      <c r="C6" s="70" t="s">
        <v>463</v>
      </c>
      <c r="D6" s="70" t="s">
        <v>463</v>
      </c>
      <c r="E6" s="70" t="s">
        <v>463</v>
      </c>
      <c r="F6" s="307" t="s">
        <v>173</v>
      </c>
      <c r="G6" s="70" t="s">
        <v>442</v>
      </c>
      <c r="H6" s="70" t="s">
        <v>16</v>
      </c>
    </row>
    <row r="7" spans="1:8" ht="15" customHeight="1">
      <c r="A7" s="26" t="s">
        <v>53</v>
      </c>
      <c r="B7" s="25" t="s">
        <v>463</v>
      </c>
      <c r="C7" s="25" t="s">
        <v>124</v>
      </c>
      <c r="D7" s="25" t="s">
        <v>53</v>
      </c>
      <c r="E7" s="25" t="s">
        <v>463</v>
      </c>
      <c r="F7" s="49" t="s">
        <v>436</v>
      </c>
      <c r="G7" s="25" t="s">
        <v>182</v>
      </c>
      <c r="H7" s="25" t="s">
        <v>358</v>
      </c>
    </row>
    <row r="8" spans="1:8" ht="15" customHeight="1">
      <c r="A8" s="20" t="s">
        <v>346</v>
      </c>
      <c r="B8" s="25" t="s">
        <v>124</v>
      </c>
      <c r="C8" s="32">
        <v>653.097113</v>
      </c>
      <c r="D8" s="19" t="s">
        <v>158</v>
      </c>
      <c r="E8" s="25" t="s">
        <v>429</v>
      </c>
      <c r="F8" s="50">
        <v>113.1</v>
      </c>
      <c r="G8" s="32">
        <v>113.10366699999999</v>
      </c>
      <c r="H8" s="32"/>
    </row>
    <row r="9" spans="1:8" ht="15" customHeight="1">
      <c r="A9" s="20" t="s">
        <v>301</v>
      </c>
      <c r="B9" s="25" t="s">
        <v>436</v>
      </c>
      <c r="C9" s="32">
        <v>38.0864</v>
      </c>
      <c r="D9" s="19" t="s">
        <v>44</v>
      </c>
      <c r="E9" s="25" t="s">
        <v>218</v>
      </c>
      <c r="F9" s="50"/>
      <c r="G9" s="32"/>
      <c r="H9" s="32"/>
    </row>
    <row r="10" spans="1:8" ht="15" customHeight="1">
      <c r="A10" s="20" t="s">
        <v>463</v>
      </c>
      <c r="B10" s="25" t="s">
        <v>182</v>
      </c>
      <c r="C10" s="18"/>
      <c r="D10" s="19" t="s">
        <v>435</v>
      </c>
      <c r="E10" s="25" t="s">
        <v>283</v>
      </c>
      <c r="F10" s="50"/>
      <c r="G10" s="32"/>
      <c r="H10" s="32"/>
    </row>
    <row r="11" spans="1:8" ht="15" customHeight="1">
      <c r="A11" s="20" t="s">
        <v>463</v>
      </c>
      <c r="B11" s="25" t="s">
        <v>358</v>
      </c>
      <c r="C11" s="18"/>
      <c r="D11" s="19" t="s">
        <v>411</v>
      </c>
      <c r="E11" s="25" t="s">
        <v>15</v>
      </c>
      <c r="F11" s="50"/>
      <c r="G11" s="32"/>
      <c r="H11" s="32"/>
    </row>
    <row r="12" spans="1:8" ht="15" customHeight="1">
      <c r="A12" s="20" t="s">
        <v>463</v>
      </c>
      <c r="B12" s="25" t="s">
        <v>142</v>
      </c>
      <c r="C12" s="18"/>
      <c r="D12" s="19" t="s">
        <v>117</v>
      </c>
      <c r="E12" s="25" t="s">
        <v>322</v>
      </c>
      <c r="F12" s="50"/>
      <c r="G12" s="32"/>
      <c r="H12" s="32"/>
    </row>
    <row r="13" spans="1:8" ht="15" customHeight="1">
      <c r="A13" s="20" t="s">
        <v>463</v>
      </c>
      <c r="B13" s="25" t="s">
        <v>419</v>
      </c>
      <c r="C13" s="18"/>
      <c r="D13" s="19" t="s">
        <v>347</v>
      </c>
      <c r="E13" s="25" t="s">
        <v>66</v>
      </c>
      <c r="F13" s="50"/>
      <c r="G13" s="32"/>
      <c r="H13" s="32"/>
    </row>
    <row r="14" spans="1:8" ht="15" customHeight="1">
      <c r="A14" s="20" t="s">
        <v>463</v>
      </c>
      <c r="B14" s="25" t="s">
        <v>229</v>
      </c>
      <c r="C14" s="18"/>
      <c r="D14" s="19" t="s">
        <v>39</v>
      </c>
      <c r="E14" s="25" t="s">
        <v>245</v>
      </c>
      <c r="F14" s="50">
        <v>18.1</v>
      </c>
      <c r="G14" s="32">
        <v>18.095416</v>
      </c>
      <c r="H14" s="32"/>
    </row>
    <row r="15" spans="1:8" ht="15" customHeight="1">
      <c r="A15" s="20" t="s">
        <v>463</v>
      </c>
      <c r="B15" s="25" t="s">
        <v>424</v>
      </c>
      <c r="C15" s="18"/>
      <c r="D15" s="19" t="s">
        <v>46</v>
      </c>
      <c r="E15" s="25" t="s">
        <v>29</v>
      </c>
      <c r="F15" s="50">
        <v>95.47</v>
      </c>
      <c r="G15" s="32">
        <v>95.47176</v>
      </c>
      <c r="H15" s="32"/>
    </row>
    <row r="16" spans="1:8" ht="15" customHeight="1">
      <c r="A16" s="20" t="s">
        <v>463</v>
      </c>
      <c r="B16" s="25" t="s">
        <v>223</v>
      </c>
      <c r="C16" s="18"/>
      <c r="D16" s="19" t="s">
        <v>402</v>
      </c>
      <c r="E16" s="25" t="s">
        <v>304</v>
      </c>
      <c r="F16" s="50">
        <v>25.5</v>
      </c>
      <c r="G16" s="32">
        <v>25.504794</v>
      </c>
      <c r="H16" s="32"/>
    </row>
    <row r="17" spans="1:8" ht="15" customHeight="1">
      <c r="A17" s="20" t="s">
        <v>463</v>
      </c>
      <c r="B17" s="25" t="s">
        <v>52</v>
      </c>
      <c r="C17" s="18"/>
      <c r="D17" s="19" t="s">
        <v>285</v>
      </c>
      <c r="E17" s="25" t="s">
        <v>110</v>
      </c>
      <c r="F17" s="50"/>
      <c r="G17" s="32"/>
      <c r="H17" s="32"/>
    </row>
    <row r="18" spans="1:8" ht="15" customHeight="1">
      <c r="A18" s="20" t="s">
        <v>463</v>
      </c>
      <c r="B18" s="25" t="s">
        <v>249</v>
      </c>
      <c r="C18" s="18"/>
      <c r="D18" s="19" t="s">
        <v>254</v>
      </c>
      <c r="E18" s="25" t="s">
        <v>318</v>
      </c>
      <c r="F18" s="78">
        <v>58.41</v>
      </c>
      <c r="G18" s="79">
        <v>20.316</v>
      </c>
      <c r="H18" s="79">
        <f>380864/10000</f>
        <v>38.0864</v>
      </c>
    </row>
    <row r="19" spans="1:8" ht="15" customHeight="1">
      <c r="A19" s="20" t="s">
        <v>463</v>
      </c>
      <c r="B19" s="25" t="s">
        <v>88</v>
      </c>
      <c r="C19" s="18"/>
      <c r="D19" s="19" t="s">
        <v>455</v>
      </c>
      <c r="E19" s="25" t="s">
        <v>92</v>
      </c>
      <c r="F19" s="50">
        <v>294.4</v>
      </c>
      <c r="G19" s="32">
        <v>294.402746</v>
      </c>
      <c r="H19" s="32"/>
    </row>
    <row r="20" spans="1:8" ht="15" customHeight="1">
      <c r="A20" s="20" t="s">
        <v>463</v>
      </c>
      <c r="B20" s="25" t="s">
        <v>296</v>
      </c>
      <c r="C20" s="18"/>
      <c r="D20" s="19" t="s">
        <v>235</v>
      </c>
      <c r="E20" s="25" t="s">
        <v>164</v>
      </c>
      <c r="F20" s="50"/>
      <c r="G20" s="32"/>
      <c r="H20" s="32"/>
    </row>
    <row r="21" spans="1:8" ht="15" customHeight="1">
      <c r="A21" s="20" t="s">
        <v>463</v>
      </c>
      <c r="B21" s="25" t="s">
        <v>6</v>
      </c>
      <c r="C21" s="18"/>
      <c r="D21" s="19" t="s">
        <v>367</v>
      </c>
      <c r="E21" s="25" t="s">
        <v>370</v>
      </c>
      <c r="F21" s="50"/>
      <c r="G21" s="32"/>
      <c r="H21" s="32"/>
    </row>
    <row r="22" spans="1:8" ht="15" customHeight="1">
      <c r="A22" s="20" t="s">
        <v>463</v>
      </c>
      <c r="B22" s="25" t="s">
        <v>262</v>
      </c>
      <c r="C22" s="18"/>
      <c r="D22" s="19" t="s">
        <v>64</v>
      </c>
      <c r="E22" s="25" t="s">
        <v>213</v>
      </c>
      <c r="F22" s="50"/>
      <c r="G22" s="32"/>
      <c r="H22" s="32"/>
    </row>
    <row r="23" spans="1:8" ht="15" customHeight="1">
      <c r="A23" s="20" t="s">
        <v>463</v>
      </c>
      <c r="B23" s="25" t="s">
        <v>79</v>
      </c>
      <c r="C23" s="18"/>
      <c r="D23" s="19" t="s">
        <v>269</v>
      </c>
      <c r="E23" s="25" t="s">
        <v>401</v>
      </c>
      <c r="F23" s="50"/>
      <c r="G23" s="32"/>
      <c r="H23" s="32"/>
    </row>
    <row r="24" spans="1:8" ht="15" customHeight="1">
      <c r="A24" s="20" t="s">
        <v>463</v>
      </c>
      <c r="B24" s="25" t="s">
        <v>339</v>
      </c>
      <c r="C24" s="18"/>
      <c r="D24" s="19" t="s">
        <v>131</v>
      </c>
      <c r="E24" s="25" t="s">
        <v>114</v>
      </c>
      <c r="F24" s="50"/>
      <c r="G24" s="32"/>
      <c r="H24" s="32"/>
    </row>
    <row r="25" spans="1:8" ht="15" customHeight="1">
      <c r="A25" s="20" t="s">
        <v>463</v>
      </c>
      <c r="B25" s="25" t="s">
        <v>80</v>
      </c>
      <c r="C25" s="18"/>
      <c r="D25" s="19" t="s">
        <v>65</v>
      </c>
      <c r="E25" s="25" t="s">
        <v>378</v>
      </c>
      <c r="F25" s="50"/>
      <c r="G25" s="32"/>
      <c r="H25" s="32"/>
    </row>
    <row r="26" spans="1:8" ht="15" customHeight="1">
      <c r="A26" s="20" t="s">
        <v>463</v>
      </c>
      <c r="B26" s="25" t="s">
        <v>335</v>
      </c>
      <c r="C26" s="18"/>
      <c r="D26" s="19" t="s">
        <v>136</v>
      </c>
      <c r="E26" s="25" t="s">
        <v>203</v>
      </c>
      <c r="F26" s="50">
        <v>21.44</v>
      </c>
      <c r="G26" s="32">
        <v>21.44373</v>
      </c>
      <c r="H26" s="32"/>
    </row>
    <row r="27" spans="1:8" ht="15" customHeight="1">
      <c r="A27" s="20" t="s">
        <v>463</v>
      </c>
      <c r="B27" s="25" t="s">
        <v>391</v>
      </c>
      <c r="C27" s="18"/>
      <c r="D27" s="19" t="s">
        <v>410</v>
      </c>
      <c r="E27" s="25" t="s">
        <v>447</v>
      </c>
      <c r="F27" s="50"/>
      <c r="G27" s="32"/>
      <c r="H27" s="32"/>
    </row>
    <row r="28" spans="1:8" ht="15" customHeight="1">
      <c r="A28" s="20" t="s">
        <v>463</v>
      </c>
      <c r="B28" s="25" t="s">
        <v>128</v>
      </c>
      <c r="C28" s="18"/>
      <c r="D28" s="19" t="s">
        <v>163</v>
      </c>
      <c r="E28" s="25" t="s">
        <v>191</v>
      </c>
      <c r="F28" s="50">
        <v>3.03</v>
      </c>
      <c r="G28" s="32">
        <v>3.025</v>
      </c>
      <c r="H28" s="32"/>
    </row>
    <row r="29" spans="1:8" ht="15" customHeight="1">
      <c r="A29" s="27" t="s">
        <v>454</v>
      </c>
      <c r="B29" s="25" t="s">
        <v>433</v>
      </c>
      <c r="C29" s="44">
        <v>691.19</v>
      </c>
      <c r="D29" s="28" t="s">
        <v>194</v>
      </c>
      <c r="E29" s="25" t="s">
        <v>462</v>
      </c>
      <c r="F29" s="50">
        <f>G29+H29</f>
        <v>629.4495129999999</v>
      </c>
      <c r="G29" s="32">
        <f>SUM(G8:G28)</f>
        <v>591.3631129999999</v>
      </c>
      <c r="H29" s="32">
        <f>SUM(H8:H28)</f>
        <v>38.0864</v>
      </c>
    </row>
    <row r="30" spans="1:8" ht="15" customHeight="1">
      <c r="A30" s="20" t="s">
        <v>289</v>
      </c>
      <c r="B30" s="25" t="s">
        <v>187</v>
      </c>
      <c r="C30" s="32">
        <v>24.95042</v>
      </c>
      <c r="D30" s="29" t="s">
        <v>458</v>
      </c>
      <c r="E30" s="25" t="s">
        <v>43</v>
      </c>
      <c r="F30" s="50" t="s">
        <v>463</v>
      </c>
      <c r="G30" s="32"/>
      <c r="H30" s="32">
        <v>86.69</v>
      </c>
    </row>
    <row r="31" spans="1:8" ht="15" customHeight="1">
      <c r="A31" s="20" t="s">
        <v>400</v>
      </c>
      <c r="B31" s="25" t="s">
        <v>353</v>
      </c>
      <c r="C31" s="32">
        <v>24.95042</v>
      </c>
      <c r="D31" s="29" t="s">
        <v>463</v>
      </c>
      <c r="E31" s="25" t="s">
        <v>253</v>
      </c>
      <c r="F31" s="50" t="s">
        <v>463</v>
      </c>
      <c r="G31" s="18" t="s">
        <v>463</v>
      </c>
      <c r="H31" s="18" t="s">
        <v>463</v>
      </c>
    </row>
    <row r="32" spans="1:8" ht="15" customHeight="1">
      <c r="A32" s="20" t="s">
        <v>27</v>
      </c>
      <c r="B32" s="25" t="s">
        <v>147</v>
      </c>
      <c r="C32" s="32">
        <v>0</v>
      </c>
      <c r="D32" s="29" t="s">
        <v>463</v>
      </c>
      <c r="E32" s="25" t="s">
        <v>91</v>
      </c>
      <c r="F32" s="50" t="s">
        <v>463</v>
      </c>
      <c r="G32" s="18" t="s">
        <v>463</v>
      </c>
      <c r="H32" s="18" t="s">
        <v>463</v>
      </c>
    </row>
    <row r="33" spans="1:8" ht="15" customHeight="1">
      <c r="A33" s="20" t="s">
        <v>463</v>
      </c>
      <c r="B33" s="25" t="s">
        <v>413</v>
      </c>
      <c r="C33" s="18"/>
      <c r="D33" s="29" t="s">
        <v>463</v>
      </c>
      <c r="E33" s="25" t="s">
        <v>287</v>
      </c>
      <c r="F33" s="50" t="s">
        <v>463</v>
      </c>
      <c r="G33" s="18" t="s">
        <v>463</v>
      </c>
      <c r="H33" s="18" t="s">
        <v>463</v>
      </c>
    </row>
    <row r="34" spans="1:8" ht="15" customHeight="1">
      <c r="A34" s="27" t="s">
        <v>180</v>
      </c>
      <c r="B34" s="25" t="s">
        <v>232</v>
      </c>
      <c r="C34" s="44">
        <v>716.14</v>
      </c>
      <c r="D34" s="28" t="s">
        <v>180</v>
      </c>
      <c r="E34" s="25" t="s">
        <v>2</v>
      </c>
      <c r="F34" s="50" t="s">
        <v>463</v>
      </c>
      <c r="G34" s="18" t="s">
        <v>463</v>
      </c>
      <c r="H34" s="44">
        <f>F29+H30</f>
        <v>716.1395129999999</v>
      </c>
    </row>
    <row r="35" spans="1:8" ht="15" customHeight="1">
      <c r="A35" s="71" t="s">
        <v>127</v>
      </c>
      <c r="B35" s="72" t="s">
        <v>463</v>
      </c>
      <c r="C35" s="72" t="s">
        <v>463</v>
      </c>
      <c r="D35" s="72" t="s">
        <v>463</v>
      </c>
      <c r="E35" s="72" t="s">
        <v>463</v>
      </c>
      <c r="F35" s="72" t="s">
        <v>463</v>
      </c>
      <c r="G35" s="72" t="s">
        <v>463</v>
      </c>
      <c r="H35" s="72" t="s">
        <v>463</v>
      </c>
    </row>
    <row r="36" spans="1:8" ht="15" customHeight="1">
      <c r="A36" s="274" t="s">
        <v>257</v>
      </c>
      <c r="B36" s="275" t="s">
        <v>463</v>
      </c>
      <c r="C36" s="275" t="s">
        <v>463</v>
      </c>
      <c r="D36" s="275" t="s">
        <v>463</v>
      </c>
      <c r="E36" s="275" t="s">
        <v>463</v>
      </c>
      <c r="F36" s="275" t="s">
        <v>463</v>
      </c>
      <c r="G36" s="275" t="s">
        <v>463</v>
      </c>
      <c r="H36" s="275" t="s">
        <v>463</v>
      </c>
    </row>
    <row r="38" ht="12.75">
      <c r="D38" s="3" t="s">
        <v>445</v>
      </c>
    </row>
  </sheetData>
  <mergeCells count="12">
    <mergeCell ref="A4:C4"/>
    <mergeCell ref="D4:H4"/>
    <mergeCell ref="A5:A6"/>
    <mergeCell ref="B5:B6"/>
    <mergeCell ref="C5:C6"/>
    <mergeCell ref="D5:D6"/>
    <mergeCell ref="E5:E6"/>
    <mergeCell ref="F5:F6"/>
    <mergeCell ref="G5:G6"/>
    <mergeCell ref="H5:H6"/>
    <mergeCell ref="A35:H35"/>
    <mergeCell ref="A36:H3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66"/>
  <sheetViews>
    <sheetView workbookViewId="0" topLeftCell="A1">
      <selection activeCell="J17" sqref="J17"/>
    </sheetView>
  </sheetViews>
  <sheetFormatPr defaultColWidth="9.140625" defaultRowHeight="12.75"/>
  <cols>
    <col min="1" max="1" width="4.28125" style="0" customWidth="1"/>
    <col min="2" max="2" width="3.8515625" style="0" customWidth="1"/>
    <col min="3" max="3" width="4.140625" style="0" customWidth="1"/>
    <col min="4" max="4" width="35.140625" style="0" customWidth="1"/>
    <col min="5" max="5" width="21.8515625" style="55" customWidth="1"/>
    <col min="6" max="6" width="21.7109375" style="55" customWidth="1"/>
    <col min="7" max="7" width="23.57421875" style="73" customWidth="1"/>
  </cols>
  <sheetData>
    <row r="1" ht="19.5">
      <c r="E1" s="54" t="s">
        <v>399</v>
      </c>
    </row>
    <row r="2" ht="12.75">
      <c r="G2" s="74" t="s">
        <v>234</v>
      </c>
    </row>
    <row r="3" spans="1:7" ht="13.5" thickBot="1">
      <c r="A3" s="51" t="s">
        <v>580</v>
      </c>
      <c r="G3" s="74" t="s">
        <v>85</v>
      </c>
    </row>
    <row r="4" spans="1:7" ht="15" customHeight="1">
      <c r="A4" s="313" t="s">
        <v>332</v>
      </c>
      <c r="B4" s="279" t="s">
        <v>463</v>
      </c>
      <c r="C4" s="279" t="s">
        <v>463</v>
      </c>
      <c r="D4" s="279" t="s">
        <v>407</v>
      </c>
      <c r="E4" s="279" t="s">
        <v>194</v>
      </c>
      <c r="F4" s="279" t="s">
        <v>366</v>
      </c>
      <c r="G4" s="310" t="s">
        <v>50</v>
      </c>
    </row>
    <row r="5" spans="1:7" ht="13.5" customHeight="1">
      <c r="A5" s="312" t="s">
        <v>463</v>
      </c>
      <c r="B5" s="280" t="s">
        <v>463</v>
      </c>
      <c r="C5" s="280" t="s">
        <v>463</v>
      </c>
      <c r="D5" s="280" t="s">
        <v>463</v>
      </c>
      <c r="E5" s="280" t="s">
        <v>463</v>
      </c>
      <c r="F5" s="280" t="s">
        <v>463</v>
      </c>
      <c r="G5" s="311" t="s">
        <v>463</v>
      </c>
    </row>
    <row r="6" spans="1:7" ht="17.25" customHeight="1">
      <c r="A6" s="312" t="s">
        <v>75</v>
      </c>
      <c r="B6" s="280" t="s">
        <v>314</v>
      </c>
      <c r="C6" s="280" t="s">
        <v>363</v>
      </c>
      <c r="D6" s="280" t="s">
        <v>53</v>
      </c>
      <c r="E6" s="280" t="s">
        <v>229</v>
      </c>
      <c r="F6" s="280" t="s">
        <v>424</v>
      </c>
      <c r="G6" s="311" t="s">
        <v>223</v>
      </c>
    </row>
    <row r="7" spans="1:8" ht="15" customHeight="1">
      <c r="A7" s="312" t="s">
        <v>463</v>
      </c>
      <c r="B7" s="280" t="s">
        <v>463</v>
      </c>
      <c r="C7" s="280" t="s">
        <v>463</v>
      </c>
      <c r="D7" s="23" t="s">
        <v>170</v>
      </c>
      <c r="E7" s="56">
        <v>591.363113</v>
      </c>
      <c r="F7" s="56">
        <v>348.567113</v>
      </c>
      <c r="G7" s="75">
        <v>242.79</v>
      </c>
      <c r="H7" s="34"/>
    </row>
    <row r="8" spans="1:8" ht="15" customHeight="1">
      <c r="A8" s="285" t="s">
        <v>465</v>
      </c>
      <c r="B8" s="286" t="s">
        <v>463</v>
      </c>
      <c r="C8" s="286" t="s">
        <v>463</v>
      </c>
      <c r="D8" s="6" t="s">
        <v>466</v>
      </c>
      <c r="E8" s="56">
        <v>113.10366699999999</v>
      </c>
      <c r="F8" s="56">
        <v>99.98446700000001</v>
      </c>
      <c r="G8" s="75">
        <v>13.1192</v>
      </c>
      <c r="H8" s="34"/>
    </row>
    <row r="9" spans="1:8" ht="15" customHeight="1">
      <c r="A9" s="285" t="s">
        <v>467</v>
      </c>
      <c r="B9" s="286" t="s">
        <v>463</v>
      </c>
      <c r="C9" s="286" t="s">
        <v>463</v>
      </c>
      <c r="D9" s="6" t="s">
        <v>468</v>
      </c>
      <c r="E9" s="56">
        <v>20.4183</v>
      </c>
      <c r="F9" s="56">
        <v>14.6291</v>
      </c>
      <c r="G9" s="75">
        <v>5.7892</v>
      </c>
      <c r="H9" s="34"/>
    </row>
    <row r="10" spans="1:8" ht="15" customHeight="1">
      <c r="A10" s="285" t="s">
        <v>469</v>
      </c>
      <c r="B10" s="286" t="s">
        <v>463</v>
      </c>
      <c r="C10" s="286" t="s">
        <v>463</v>
      </c>
      <c r="D10" s="6" t="s">
        <v>470</v>
      </c>
      <c r="E10" s="56">
        <v>14.6291</v>
      </c>
      <c r="F10" s="56">
        <v>14.6291</v>
      </c>
      <c r="G10" s="76"/>
      <c r="H10" s="34"/>
    </row>
    <row r="11" spans="1:8" ht="15" customHeight="1">
      <c r="A11" s="285" t="s">
        <v>471</v>
      </c>
      <c r="B11" s="286" t="s">
        <v>463</v>
      </c>
      <c r="C11" s="286" t="s">
        <v>463</v>
      </c>
      <c r="D11" s="6" t="s">
        <v>472</v>
      </c>
      <c r="E11" s="56">
        <v>5.7892</v>
      </c>
      <c r="F11" s="6"/>
      <c r="G11" s="75">
        <v>5.7892</v>
      </c>
      <c r="H11" s="34"/>
    </row>
    <row r="12" spans="1:8" ht="15" customHeight="1">
      <c r="A12" s="285" t="s">
        <v>473</v>
      </c>
      <c r="B12" s="286" t="s">
        <v>463</v>
      </c>
      <c r="C12" s="286" t="s">
        <v>463</v>
      </c>
      <c r="D12" s="6" t="s">
        <v>474</v>
      </c>
      <c r="E12" s="56">
        <v>60.9874</v>
      </c>
      <c r="F12" s="56">
        <v>53.6574</v>
      </c>
      <c r="G12" s="75">
        <v>7.33</v>
      </c>
      <c r="H12" s="34"/>
    </row>
    <row r="13" spans="1:8" ht="15" customHeight="1">
      <c r="A13" s="285" t="s">
        <v>475</v>
      </c>
      <c r="B13" s="286" t="s">
        <v>463</v>
      </c>
      <c r="C13" s="286" t="s">
        <v>463</v>
      </c>
      <c r="D13" s="6" t="s">
        <v>470</v>
      </c>
      <c r="E13" s="56">
        <v>53.6574</v>
      </c>
      <c r="F13" s="56">
        <v>53.6574</v>
      </c>
      <c r="G13" s="76"/>
      <c r="H13" s="34"/>
    </row>
    <row r="14" spans="1:8" ht="13.5">
      <c r="A14" s="285" t="s">
        <v>476</v>
      </c>
      <c r="B14" s="286" t="s">
        <v>463</v>
      </c>
      <c r="C14" s="286" t="s">
        <v>463</v>
      </c>
      <c r="D14" s="6" t="s">
        <v>477</v>
      </c>
      <c r="E14" s="56">
        <v>7.33</v>
      </c>
      <c r="F14" s="6"/>
      <c r="G14" s="75">
        <v>7.33</v>
      </c>
      <c r="H14" s="34"/>
    </row>
    <row r="15" spans="1:8" ht="13.5">
      <c r="A15" s="285" t="s">
        <v>478</v>
      </c>
      <c r="B15" s="286" t="s">
        <v>463</v>
      </c>
      <c r="C15" s="286" t="s">
        <v>463</v>
      </c>
      <c r="D15" s="6" t="s">
        <v>479</v>
      </c>
      <c r="E15" s="56">
        <v>8.990767</v>
      </c>
      <c r="F15" s="56">
        <v>8.990767</v>
      </c>
      <c r="G15" s="76"/>
      <c r="H15" s="34"/>
    </row>
    <row r="16" spans="1:8" ht="13.5">
      <c r="A16" s="285" t="s">
        <v>480</v>
      </c>
      <c r="B16" s="286" t="s">
        <v>463</v>
      </c>
      <c r="C16" s="286" t="s">
        <v>463</v>
      </c>
      <c r="D16" s="6" t="s">
        <v>470</v>
      </c>
      <c r="E16" s="56">
        <v>8.990767</v>
      </c>
      <c r="F16" s="56">
        <v>8.990767</v>
      </c>
      <c r="G16" s="76"/>
      <c r="H16" s="34"/>
    </row>
    <row r="17" spans="1:8" ht="13.5">
      <c r="A17" s="285" t="s">
        <v>481</v>
      </c>
      <c r="B17" s="286" t="s">
        <v>463</v>
      </c>
      <c r="C17" s="286" t="s">
        <v>463</v>
      </c>
      <c r="D17" s="6" t="s">
        <v>482</v>
      </c>
      <c r="E17" s="56">
        <v>22.7072</v>
      </c>
      <c r="F17" s="56">
        <v>22.7072</v>
      </c>
      <c r="G17" s="76"/>
      <c r="H17" s="34"/>
    </row>
    <row r="18" spans="1:8" ht="13.5">
      <c r="A18" s="285" t="s">
        <v>483</v>
      </c>
      <c r="B18" s="286" t="s">
        <v>463</v>
      </c>
      <c r="C18" s="286" t="s">
        <v>463</v>
      </c>
      <c r="D18" s="6" t="s">
        <v>470</v>
      </c>
      <c r="E18" s="56">
        <v>22.7072</v>
      </c>
      <c r="F18" s="56">
        <v>22.7072</v>
      </c>
      <c r="G18" s="76"/>
      <c r="H18" s="34"/>
    </row>
    <row r="19" spans="1:8" ht="13.5">
      <c r="A19" s="285" t="s">
        <v>484</v>
      </c>
      <c r="B19" s="286" t="s">
        <v>463</v>
      </c>
      <c r="C19" s="286" t="s">
        <v>463</v>
      </c>
      <c r="D19" s="6" t="s">
        <v>485</v>
      </c>
      <c r="E19" s="56">
        <v>18.095416</v>
      </c>
      <c r="F19" s="56">
        <v>18.095416</v>
      </c>
      <c r="G19" s="76"/>
      <c r="H19" s="34"/>
    </row>
    <row r="20" spans="1:8" ht="13.5">
      <c r="A20" s="285" t="s">
        <v>486</v>
      </c>
      <c r="B20" s="286" t="s">
        <v>463</v>
      </c>
      <c r="C20" s="286" t="s">
        <v>463</v>
      </c>
      <c r="D20" s="6" t="s">
        <v>487</v>
      </c>
      <c r="E20" s="56">
        <v>18.095416</v>
      </c>
      <c r="F20" s="56">
        <v>18.095416</v>
      </c>
      <c r="G20" s="76"/>
      <c r="H20" s="34"/>
    </row>
    <row r="21" spans="1:8" ht="13.5">
      <c r="A21" s="285" t="s">
        <v>488</v>
      </c>
      <c r="B21" s="286" t="s">
        <v>463</v>
      </c>
      <c r="C21" s="286" t="s">
        <v>463</v>
      </c>
      <c r="D21" s="6" t="s">
        <v>470</v>
      </c>
      <c r="E21" s="56">
        <v>18.095416</v>
      </c>
      <c r="F21" s="56">
        <v>18.095416</v>
      </c>
      <c r="G21" s="76"/>
      <c r="H21" s="34"/>
    </row>
    <row r="22" spans="1:8" ht="13.5">
      <c r="A22" s="285" t="s">
        <v>489</v>
      </c>
      <c r="B22" s="286" t="s">
        <v>463</v>
      </c>
      <c r="C22" s="286" t="s">
        <v>463</v>
      </c>
      <c r="D22" s="6" t="s">
        <v>490</v>
      </c>
      <c r="E22" s="56">
        <v>95.47176</v>
      </c>
      <c r="F22" s="56">
        <v>22.70156</v>
      </c>
      <c r="G22" s="75">
        <v>72.7702</v>
      </c>
      <c r="H22" s="34"/>
    </row>
    <row r="23" spans="1:8" ht="13.5">
      <c r="A23" s="285" t="s">
        <v>491</v>
      </c>
      <c r="B23" s="286" t="s">
        <v>463</v>
      </c>
      <c r="C23" s="286" t="s">
        <v>463</v>
      </c>
      <c r="D23" s="6" t="s">
        <v>492</v>
      </c>
      <c r="E23" s="56">
        <v>8.274</v>
      </c>
      <c r="F23" s="6"/>
      <c r="G23" s="75">
        <v>8.274</v>
      </c>
      <c r="H23" s="34"/>
    </row>
    <row r="24" spans="1:8" ht="13.5">
      <c r="A24" s="285" t="s">
        <v>493</v>
      </c>
      <c r="B24" s="286" t="s">
        <v>463</v>
      </c>
      <c r="C24" s="286" t="s">
        <v>463</v>
      </c>
      <c r="D24" s="6" t="s">
        <v>494</v>
      </c>
      <c r="E24" s="56">
        <v>8.274</v>
      </c>
      <c r="F24" s="6"/>
      <c r="G24" s="75">
        <v>8.274</v>
      </c>
      <c r="H24" s="34"/>
    </row>
    <row r="25" spans="1:8" ht="13.5">
      <c r="A25" s="285" t="s">
        <v>495</v>
      </c>
      <c r="B25" s="286" t="s">
        <v>463</v>
      </c>
      <c r="C25" s="286" t="s">
        <v>463</v>
      </c>
      <c r="D25" s="6" t="s">
        <v>496</v>
      </c>
      <c r="E25" s="56">
        <v>22.70156</v>
      </c>
      <c r="F25" s="56">
        <v>22.70156</v>
      </c>
      <c r="G25" s="76"/>
      <c r="H25" s="34"/>
    </row>
    <row r="26" spans="1:8" ht="13.5">
      <c r="A26" s="285" t="s">
        <v>497</v>
      </c>
      <c r="B26" s="286" t="s">
        <v>463</v>
      </c>
      <c r="C26" s="286" t="s">
        <v>463</v>
      </c>
      <c r="D26" s="6" t="s">
        <v>498</v>
      </c>
      <c r="E26" s="56">
        <v>22.70156</v>
      </c>
      <c r="F26" s="56">
        <v>22.70156</v>
      </c>
      <c r="G26" s="76"/>
      <c r="H26" s="34"/>
    </row>
    <row r="27" spans="1:8" ht="13.5">
      <c r="A27" s="285" t="s">
        <v>499</v>
      </c>
      <c r="B27" s="286" t="s">
        <v>463</v>
      </c>
      <c r="C27" s="286" t="s">
        <v>463</v>
      </c>
      <c r="D27" s="6" t="s">
        <v>500</v>
      </c>
      <c r="E27" s="56">
        <v>7.4992</v>
      </c>
      <c r="F27" s="6"/>
      <c r="G27" s="75">
        <v>7.4992</v>
      </c>
      <c r="H27" s="34"/>
    </row>
    <row r="28" spans="1:8" ht="13.5">
      <c r="A28" s="285" t="s">
        <v>501</v>
      </c>
      <c r="B28" s="286" t="s">
        <v>463</v>
      </c>
      <c r="C28" s="286" t="s">
        <v>463</v>
      </c>
      <c r="D28" s="6" t="s">
        <v>502</v>
      </c>
      <c r="E28" s="56">
        <v>7.4992</v>
      </c>
      <c r="F28" s="6"/>
      <c r="G28" s="75">
        <v>7.4992</v>
      </c>
      <c r="H28" s="34"/>
    </row>
    <row r="29" spans="1:8" ht="13.5">
      <c r="A29" s="285" t="s">
        <v>503</v>
      </c>
      <c r="B29" s="286" t="s">
        <v>463</v>
      </c>
      <c r="C29" s="286" t="s">
        <v>463</v>
      </c>
      <c r="D29" s="6" t="s">
        <v>504</v>
      </c>
      <c r="E29" s="56">
        <v>53.997</v>
      </c>
      <c r="F29" s="6"/>
      <c r="G29" s="75">
        <v>53.997</v>
      </c>
      <c r="H29" s="34"/>
    </row>
    <row r="30" spans="1:8" ht="13.5">
      <c r="A30" s="285" t="s">
        <v>505</v>
      </c>
      <c r="B30" s="286" t="s">
        <v>463</v>
      </c>
      <c r="C30" s="286" t="s">
        <v>463</v>
      </c>
      <c r="D30" s="6" t="s">
        <v>506</v>
      </c>
      <c r="E30" s="56">
        <v>53.997</v>
      </c>
      <c r="F30" s="6"/>
      <c r="G30" s="75">
        <v>53.997</v>
      </c>
      <c r="H30" s="34"/>
    </row>
    <row r="31" spans="1:8" ht="13.5">
      <c r="A31" s="285" t="s">
        <v>507</v>
      </c>
      <c r="B31" s="286" t="s">
        <v>463</v>
      </c>
      <c r="C31" s="286" t="s">
        <v>463</v>
      </c>
      <c r="D31" s="6" t="s">
        <v>508</v>
      </c>
      <c r="E31" s="56">
        <v>3</v>
      </c>
      <c r="F31" s="6"/>
      <c r="G31" s="75">
        <v>3</v>
      </c>
      <c r="H31" s="34"/>
    </row>
    <row r="32" spans="1:8" ht="13.5">
      <c r="A32" s="285" t="s">
        <v>509</v>
      </c>
      <c r="B32" s="286" t="s">
        <v>463</v>
      </c>
      <c r="C32" s="286" t="s">
        <v>463</v>
      </c>
      <c r="D32" s="6" t="s">
        <v>510</v>
      </c>
      <c r="E32" s="56">
        <v>3</v>
      </c>
      <c r="F32" s="6"/>
      <c r="G32" s="75">
        <v>3</v>
      </c>
      <c r="H32" s="34"/>
    </row>
    <row r="33" spans="1:8" ht="13.5">
      <c r="A33" s="285" t="s">
        <v>511</v>
      </c>
      <c r="B33" s="286" t="s">
        <v>463</v>
      </c>
      <c r="C33" s="286" t="s">
        <v>463</v>
      </c>
      <c r="D33" s="6" t="s">
        <v>512</v>
      </c>
      <c r="E33" s="56">
        <v>25.504794</v>
      </c>
      <c r="F33" s="56">
        <v>25.504794</v>
      </c>
      <c r="G33" s="76"/>
      <c r="H33" s="34"/>
    </row>
    <row r="34" spans="1:8" ht="13.5">
      <c r="A34" s="285" t="s">
        <v>513</v>
      </c>
      <c r="B34" s="286" t="s">
        <v>463</v>
      </c>
      <c r="C34" s="286" t="s">
        <v>463</v>
      </c>
      <c r="D34" s="6" t="s">
        <v>514</v>
      </c>
      <c r="E34" s="56">
        <v>5.86872</v>
      </c>
      <c r="F34" s="56">
        <v>5.86872</v>
      </c>
      <c r="G34" s="76"/>
      <c r="H34" s="34"/>
    </row>
    <row r="35" spans="1:8" ht="13.5">
      <c r="A35" s="285" t="s">
        <v>515</v>
      </c>
      <c r="B35" s="286" t="s">
        <v>463</v>
      </c>
      <c r="C35" s="286" t="s">
        <v>463</v>
      </c>
      <c r="D35" s="6" t="s">
        <v>516</v>
      </c>
      <c r="E35" s="56">
        <v>5.86872</v>
      </c>
      <c r="F35" s="56">
        <v>5.86872</v>
      </c>
      <c r="G35" s="76"/>
      <c r="H35" s="34"/>
    </row>
    <row r="36" spans="1:8" ht="13.5">
      <c r="A36" s="285" t="s">
        <v>517</v>
      </c>
      <c r="B36" s="286" t="s">
        <v>463</v>
      </c>
      <c r="C36" s="286" t="s">
        <v>463</v>
      </c>
      <c r="D36" s="6" t="s">
        <v>518</v>
      </c>
      <c r="E36" s="56">
        <v>19.636074</v>
      </c>
      <c r="F36" s="56">
        <v>19.636074</v>
      </c>
      <c r="G36" s="76"/>
      <c r="H36" s="34"/>
    </row>
    <row r="37" spans="1:8" ht="13.5">
      <c r="A37" s="285" t="s">
        <v>519</v>
      </c>
      <c r="B37" s="286" t="s">
        <v>463</v>
      </c>
      <c r="C37" s="286" t="s">
        <v>463</v>
      </c>
      <c r="D37" s="6" t="s">
        <v>520</v>
      </c>
      <c r="E37" s="56">
        <v>5.231508</v>
      </c>
      <c r="F37" s="56">
        <v>5.231508</v>
      </c>
      <c r="G37" s="76"/>
      <c r="H37" s="34"/>
    </row>
    <row r="38" spans="1:8" ht="13.5">
      <c r="A38" s="285" t="s">
        <v>521</v>
      </c>
      <c r="B38" s="286" t="s">
        <v>463</v>
      </c>
      <c r="C38" s="286" t="s">
        <v>463</v>
      </c>
      <c r="D38" s="6" t="s">
        <v>522</v>
      </c>
      <c r="E38" s="56">
        <v>14.404566</v>
      </c>
      <c r="F38" s="56">
        <v>14.404566</v>
      </c>
      <c r="G38" s="76"/>
      <c r="H38" s="34"/>
    </row>
    <row r="39" spans="1:8" ht="13.5">
      <c r="A39" s="285" t="s">
        <v>523</v>
      </c>
      <c r="B39" s="286" t="s">
        <v>463</v>
      </c>
      <c r="C39" s="286" t="s">
        <v>463</v>
      </c>
      <c r="D39" s="6" t="s">
        <v>524</v>
      </c>
      <c r="E39" s="56">
        <v>20.316</v>
      </c>
      <c r="F39" s="6"/>
      <c r="G39" s="75">
        <v>20.316</v>
      </c>
      <c r="H39" s="34"/>
    </row>
    <row r="40" spans="1:8" ht="13.5">
      <c r="A40" s="285" t="s">
        <v>525</v>
      </c>
      <c r="B40" s="286" t="s">
        <v>463</v>
      </c>
      <c r="C40" s="286" t="s">
        <v>463</v>
      </c>
      <c r="D40" s="6" t="s">
        <v>526</v>
      </c>
      <c r="E40" s="56">
        <v>8</v>
      </c>
      <c r="F40" s="6"/>
      <c r="G40" s="75">
        <v>8</v>
      </c>
      <c r="H40" s="34"/>
    </row>
    <row r="41" spans="1:8" ht="13.5">
      <c r="A41" s="285" t="s">
        <v>527</v>
      </c>
      <c r="B41" s="286" t="s">
        <v>463</v>
      </c>
      <c r="C41" s="286" t="s">
        <v>463</v>
      </c>
      <c r="D41" s="6" t="s">
        <v>528</v>
      </c>
      <c r="E41" s="56">
        <v>8</v>
      </c>
      <c r="F41" s="6"/>
      <c r="G41" s="75">
        <v>8</v>
      </c>
      <c r="H41" s="34"/>
    </row>
    <row r="42" spans="1:8" ht="13.5">
      <c r="A42" s="285" t="s">
        <v>529</v>
      </c>
      <c r="B42" s="286" t="s">
        <v>463</v>
      </c>
      <c r="C42" s="286" t="s">
        <v>463</v>
      </c>
      <c r="D42" s="6" t="s">
        <v>530</v>
      </c>
      <c r="E42" s="56">
        <v>11.6514</v>
      </c>
      <c r="F42" s="6"/>
      <c r="G42" s="75">
        <v>11.6514</v>
      </c>
      <c r="H42" s="34"/>
    </row>
    <row r="43" spans="1:8" ht="13.5">
      <c r="A43" s="285" t="s">
        <v>531</v>
      </c>
      <c r="B43" s="286" t="s">
        <v>463</v>
      </c>
      <c r="C43" s="286" t="s">
        <v>463</v>
      </c>
      <c r="D43" s="6" t="s">
        <v>532</v>
      </c>
      <c r="E43" s="56">
        <v>11.6514</v>
      </c>
      <c r="F43" s="6"/>
      <c r="G43" s="75">
        <v>11.6514</v>
      </c>
      <c r="H43" s="34"/>
    </row>
    <row r="44" spans="1:8" ht="13.5">
      <c r="A44" s="285" t="s">
        <v>574</v>
      </c>
      <c r="B44" s="286" t="s">
        <v>463</v>
      </c>
      <c r="C44" s="286" t="s">
        <v>463</v>
      </c>
      <c r="D44" s="6" t="s">
        <v>575</v>
      </c>
      <c r="E44" s="56">
        <v>0.67</v>
      </c>
      <c r="F44" s="6"/>
      <c r="G44" s="75">
        <v>0.67</v>
      </c>
      <c r="H44" s="34"/>
    </row>
    <row r="45" spans="1:8" ht="13.5">
      <c r="A45" s="285" t="s">
        <v>576</v>
      </c>
      <c r="B45" s="286" t="s">
        <v>463</v>
      </c>
      <c r="C45" s="286" t="s">
        <v>463</v>
      </c>
      <c r="D45" s="6" t="s">
        <v>577</v>
      </c>
      <c r="E45" s="56">
        <v>0.67</v>
      </c>
      <c r="F45" s="6"/>
      <c r="G45" s="75">
        <v>0.67</v>
      </c>
      <c r="H45" s="34"/>
    </row>
    <row r="46" spans="1:8" ht="13.5">
      <c r="A46" s="285" t="s">
        <v>537</v>
      </c>
      <c r="B46" s="286" t="s">
        <v>463</v>
      </c>
      <c r="C46" s="286" t="s">
        <v>463</v>
      </c>
      <c r="D46" s="6" t="s">
        <v>538</v>
      </c>
      <c r="E46" s="75">
        <v>294.402746</v>
      </c>
      <c r="F46" s="75">
        <v>160.837146</v>
      </c>
      <c r="G46" s="75">
        <v>133.56</v>
      </c>
      <c r="H46" s="34"/>
    </row>
    <row r="47" spans="1:8" ht="13.5">
      <c r="A47" s="285">
        <v>21301</v>
      </c>
      <c r="B47" s="286" t="s">
        <v>463</v>
      </c>
      <c r="C47" s="286" t="s">
        <v>463</v>
      </c>
      <c r="D47" s="6" t="s">
        <v>540</v>
      </c>
      <c r="E47" s="75">
        <v>118.37</v>
      </c>
      <c r="F47" s="75">
        <v>25.15</v>
      </c>
      <c r="G47" s="75">
        <v>93.22</v>
      </c>
      <c r="H47" s="34"/>
    </row>
    <row r="48" spans="1:8" ht="13.5">
      <c r="A48" s="285" t="s">
        <v>541</v>
      </c>
      <c r="B48" s="286" t="s">
        <v>463</v>
      </c>
      <c r="C48" s="286" t="s">
        <v>463</v>
      </c>
      <c r="D48" s="6" t="s">
        <v>542</v>
      </c>
      <c r="E48" s="75">
        <v>25.15</v>
      </c>
      <c r="F48" s="75">
        <v>25.15</v>
      </c>
      <c r="G48" s="76"/>
      <c r="H48" s="34"/>
    </row>
    <row r="49" spans="1:8" ht="13.5">
      <c r="A49" s="285" t="s">
        <v>543</v>
      </c>
      <c r="B49" s="286" t="s">
        <v>463</v>
      </c>
      <c r="C49" s="286" t="s">
        <v>463</v>
      </c>
      <c r="D49" s="6" t="s">
        <v>544</v>
      </c>
      <c r="E49" s="75">
        <v>93.22</v>
      </c>
      <c r="F49" s="76"/>
      <c r="G49" s="75">
        <v>93.22</v>
      </c>
      <c r="H49" s="34"/>
    </row>
    <row r="50" spans="1:8" ht="13.5">
      <c r="A50" s="285" t="s">
        <v>545</v>
      </c>
      <c r="B50" s="286" t="s">
        <v>463</v>
      </c>
      <c r="C50" s="286" t="s">
        <v>463</v>
      </c>
      <c r="D50" s="6" t="s">
        <v>546</v>
      </c>
      <c r="E50" s="76"/>
      <c r="F50" s="76"/>
      <c r="G50" s="76"/>
      <c r="H50" s="34"/>
    </row>
    <row r="51" spans="1:8" ht="13.5">
      <c r="A51" s="285" t="s">
        <v>547</v>
      </c>
      <c r="B51" s="286" t="s">
        <v>463</v>
      </c>
      <c r="C51" s="286" t="s">
        <v>463</v>
      </c>
      <c r="D51" s="6" t="s">
        <v>548</v>
      </c>
      <c r="E51" s="75">
        <v>8.811708</v>
      </c>
      <c r="F51" s="75">
        <v>8.811708</v>
      </c>
      <c r="G51" s="76"/>
      <c r="H51" s="34"/>
    </row>
    <row r="52" spans="1:8" ht="13.5">
      <c r="A52" s="285" t="s">
        <v>549</v>
      </c>
      <c r="B52" s="286" t="s">
        <v>463</v>
      </c>
      <c r="C52" s="286" t="s">
        <v>463</v>
      </c>
      <c r="D52" s="6" t="s">
        <v>470</v>
      </c>
      <c r="E52" s="56">
        <v>8.811708</v>
      </c>
      <c r="F52" s="56">
        <v>8.811708</v>
      </c>
      <c r="G52" s="76"/>
      <c r="H52" s="34"/>
    </row>
    <row r="53" spans="1:8" ht="13.5">
      <c r="A53" s="285" t="s">
        <v>550</v>
      </c>
      <c r="B53" s="286" t="s">
        <v>463</v>
      </c>
      <c r="C53" s="286" t="s">
        <v>463</v>
      </c>
      <c r="D53" s="6" t="s">
        <v>551</v>
      </c>
      <c r="E53" s="56">
        <v>12.553961</v>
      </c>
      <c r="F53" s="56">
        <v>12.553961</v>
      </c>
      <c r="G53" s="76"/>
      <c r="H53" s="34"/>
    </row>
    <row r="54" spans="1:8" ht="13.5">
      <c r="A54" s="285" t="s">
        <v>552</v>
      </c>
      <c r="B54" s="286" t="s">
        <v>463</v>
      </c>
      <c r="C54" s="286" t="s">
        <v>463</v>
      </c>
      <c r="D54" s="6" t="s">
        <v>470</v>
      </c>
      <c r="E54" s="56">
        <v>12.553961</v>
      </c>
      <c r="F54" s="56">
        <v>12.553961</v>
      </c>
      <c r="G54" s="76"/>
      <c r="H54" s="34"/>
    </row>
    <row r="55" spans="1:8" ht="13.5">
      <c r="A55" s="285" t="s">
        <v>553</v>
      </c>
      <c r="B55" s="286" t="s">
        <v>463</v>
      </c>
      <c r="C55" s="286" t="s">
        <v>463</v>
      </c>
      <c r="D55" s="6" t="s">
        <v>554</v>
      </c>
      <c r="E55" s="56">
        <v>1</v>
      </c>
      <c r="F55" s="6"/>
      <c r="G55" s="75">
        <v>1</v>
      </c>
      <c r="H55" s="34"/>
    </row>
    <row r="56" spans="1:8" ht="13.5">
      <c r="A56" s="285" t="s">
        <v>555</v>
      </c>
      <c r="B56" s="286" t="s">
        <v>463</v>
      </c>
      <c r="C56" s="286" t="s">
        <v>463</v>
      </c>
      <c r="D56" s="6" t="s">
        <v>556</v>
      </c>
      <c r="E56" s="56">
        <v>1</v>
      </c>
      <c r="F56" s="6"/>
      <c r="G56" s="75">
        <v>1</v>
      </c>
      <c r="H56" s="34"/>
    </row>
    <row r="57" spans="1:8" ht="13.5">
      <c r="A57" s="285" t="s">
        <v>557</v>
      </c>
      <c r="B57" s="286" t="s">
        <v>463</v>
      </c>
      <c r="C57" s="286" t="s">
        <v>463</v>
      </c>
      <c r="D57" s="6" t="s">
        <v>558</v>
      </c>
      <c r="E57" s="56">
        <v>153.666853</v>
      </c>
      <c r="F57" s="56">
        <v>114.331653</v>
      </c>
      <c r="G57" s="75">
        <v>39.3352</v>
      </c>
      <c r="H57" s="34"/>
    </row>
    <row r="58" spans="1:8" ht="13.5">
      <c r="A58" s="285" t="s">
        <v>559</v>
      </c>
      <c r="B58" s="286" t="s">
        <v>463</v>
      </c>
      <c r="C58" s="286" t="s">
        <v>463</v>
      </c>
      <c r="D58" s="6" t="s">
        <v>560</v>
      </c>
      <c r="E58" s="6"/>
      <c r="F58" s="6"/>
      <c r="G58" s="76"/>
      <c r="H58" s="34"/>
    </row>
    <row r="59" spans="1:8" ht="13.5">
      <c r="A59" s="285" t="s">
        <v>561</v>
      </c>
      <c r="B59" s="286" t="s">
        <v>463</v>
      </c>
      <c r="C59" s="286" t="s">
        <v>463</v>
      </c>
      <c r="D59" s="6" t="s">
        <v>562</v>
      </c>
      <c r="E59" s="56">
        <v>153.666853</v>
      </c>
      <c r="F59" s="56">
        <v>114.331653</v>
      </c>
      <c r="G59" s="75">
        <v>39.3352</v>
      </c>
      <c r="H59" s="34"/>
    </row>
    <row r="60" spans="1:8" ht="13.5">
      <c r="A60" s="285" t="s">
        <v>563</v>
      </c>
      <c r="B60" s="286" t="s">
        <v>463</v>
      </c>
      <c r="C60" s="286" t="s">
        <v>463</v>
      </c>
      <c r="D60" s="6" t="s">
        <v>564</v>
      </c>
      <c r="E60" s="56">
        <v>21.44373</v>
      </c>
      <c r="F60" s="56">
        <v>21.44373</v>
      </c>
      <c r="G60" s="76"/>
      <c r="H60" s="34"/>
    </row>
    <row r="61" spans="1:8" ht="13.5">
      <c r="A61" s="285" t="s">
        <v>565</v>
      </c>
      <c r="B61" s="286" t="s">
        <v>463</v>
      </c>
      <c r="C61" s="286" t="s">
        <v>463</v>
      </c>
      <c r="D61" s="6" t="s">
        <v>566</v>
      </c>
      <c r="E61" s="56">
        <v>21.44373</v>
      </c>
      <c r="F61" s="56">
        <v>21.44373</v>
      </c>
      <c r="G61" s="76"/>
      <c r="H61" s="34"/>
    </row>
    <row r="62" spans="1:8" ht="13.5">
      <c r="A62" s="285" t="s">
        <v>567</v>
      </c>
      <c r="B62" s="286" t="s">
        <v>463</v>
      </c>
      <c r="C62" s="286" t="s">
        <v>463</v>
      </c>
      <c r="D62" s="6" t="s">
        <v>275</v>
      </c>
      <c r="E62" s="56">
        <v>21.44373</v>
      </c>
      <c r="F62" s="56">
        <v>21.44373</v>
      </c>
      <c r="G62" s="76"/>
      <c r="H62" s="34"/>
    </row>
    <row r="63" spans="1:8" ht="13.5">
      <c r="A63" s="285" t="s">
        <v>568</v>
      </c>
      <c r="B63" s="286" t="s">
        <v>463</v>
      </c>
      <c r="C63" s="286" t="s">
        <v>463</v>
      </c>
      <c r="D63" s="6" t="s">
        <v>202</v>
      </c>
      <c r="E63" s="56">
        <v>3.025</v>
      </c>
      <c r="F63" s="6"/>
      <c r="G63" s="75">
        <v>3.025</v>
      </c>
      <c r="H63" s="34"/>
    </row>
    <row r="64" spans="1:8" ht="14.25" thickBot="1">
      <c r="A64" s="285" t="s">
        <v>569</v>
      </c>
      <c r="B64" s="286" t="s">
        <v>463</v>
      </c>
      <c r="C64" s="286" t="s">
        <v>463</v>
      </c>
      <c r="D64" s="6" t="s">
        <v>202</v>
      </c>
      <c r="E64" s="56">
        <v>3.025</v>
      </c>
      <c r="F64" s="6"/>
      <c r="G64" s="75">
        <v>3.025</v>
      </c>
      <c r="H64" s="34"/>
    </row>
    <row r="65" spans="1:8" ht="14.25" thickBot="1">
      <c r="A65" s="287" t="s">
        <v>570</v>
      </c>
      <c r="B65" s="288" t="s">
        <v>463</v>
      </c>
      <c r="C65" s="288" t="s">
        <v>463</v>
      </c>
      <c r="D65" s="10" t="s">
        <v>571</v>
      </c>
      <c r="E65" s="57">
        <v>3.025</v>
      </c>
      <c r="F65" s="10"/>
      <c r="G65" s="77">
        <v>3.025</v>
      </c>
      <c r="H65" s="34"/>
    </row>
    <row r="66" spans="1:7" ht="15" customHeight="1">
      <c r="A66" s="308" t="s">
        <v>293</v>
      </c>
      <c r="B66" s="309" t="s">
        <v>463</v>
      </c>
      <c r="C66" s="309" t="s">
        <v>463</v>
      </c>
      <c r="D66" s="309" t="s">
        <v>463</v>
      </c>
      <c r="E66" s="309" t="s">
        <v>463</v>
      </c>
      <c r="F66" s="309" t="s">
        <v>463</v>
      </c>
      <c r="G66" s="309" t="s">
        <v>463</v>
      </c>
    </row>
  </sheetData>
  <mergeCells count="67">
    <mergeCell ref="G4:G6"/>
    <mergeCell ref="A6:A7"/>
    <mergeCell ref="B6:B7"/>
    <mergeCell ref="C6:C7"/>
    <mergeCell ref="A4:C5"/>
    <mergeCell ref="D4:D6"/>
    <mergeCell ref="E4:E6"/>
    <mergeCell ref="F4:F6"/>
    <mergeCell ref="A66:G6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5:C65"/>
    <mergeCell ref="A61:C61"/>
    <mergeCell ref="A62:C62"/>
    <mergeCell ref="A63:C63"/>
    <mergeCell ref="A64:C6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U66"/>
  <sheetViews>
    <sheetView workbookViewId="0" topLeftCell="A1">
      <selection activeCell="G52" sqref="G52"/>
    </sheetView>
  </sheetViews>
  <sheetFormatPr defaultColWidth="9.140625" defaultRowHeight="12.75"/>
  <cols>
    <col min="1" max="3" width="3.140625" style="0" customWidth="1"/>
    <col min="4" max="4" width="33.7109375" style="0" customWidth="1"/>
    <col min="5" max="5" width="11.28125" style="0" customWidth="1"/>
    <col min="6" max="6" width="11.57421875" style="0" customWidth="1"/>
    <col min="7" max="7" width="10.8515625" style="0" customWidth="1"/>
    <col min="8" max="8" width="11.421875" style="0" customWidth="1"/>
    <col min="9" max="9" width="10.7109375" style="0" customWidth="1"/>
    <col min="10" max="10" width="11.28125" style="0" customWidth="1"/>
    <col min="11" max="11" width="10.140625" style="0" customWidth="1"/>
    <col min="12" max="12" width="9.8515625" style="0" customWidth="1"/>
    <col min="13" max="13" width="14.00390625" style="0" customWidth="1"/>
    <col min="14" max="14" width="10.140625" style="0" customWidth="1"/>
    <col min="15" max="15" width="10.57421875" style="0" customWidth="1"/>
    <col min="16" max="16" width="9.421875" style="0" customWidth="1"/>
    <col min="17" max="17" width="8.28125" style="0" customWidth="1"/>
    <col min="18" max="18" width="9.8515625" style="0" customWidth="1"/>
    <col min="19" max="19" width="9.7109375" style="0" customWidth="1"/>
    <col min="20" max="20" width="10.00390625" style="0" customWidth="1"/>
    <col min="21" max="21" width="10.421875" style="0" customWidth="1"/>
    <col min="22" max="22" width="8.00390625" style="0" customWidth="1"/>
    <col min="23" max="23" width="9.28125" style="0" customWidth="1"/>
    <col min="24" max="27" width="10.8515625" style="0" customWidth="1"/>
    <col min="28" max="33" width="10.7109375" style="0" customWidth="1"/>
    <col min="34" max="38" width="11.57421875" style="0" customWidth="1"/>
    <col min="39" max="39" width="10.8515625" style="0" customWidth="1"/>
    <col min="40" max="40" width="11.421875" style="0" customWidth="1"/>
    <col min="41" max="41" width="11.140625" style="0" customWidth="1"/>
    <col min="42" max="43" width="12.7109375" style="0" customWidth="1"/>
    <col min="44" max="47" width="12.28125" style="0" customWidth="1"/>
    <col min="48" max="51" width="10.28125" style="0" customWidth="1"/>
    <col min="52" max="52" width="11.7109375" style="0" customWidth="1"/>
    <col min="53" max="56" width="11.140625" style="0" customWidth="1"/>
    <col min="57" max="59" width="10.57421875" style="0" customWidth="1"/>
    <col min="60" max="60" width="14.00390625" style="0" customWidth="1"/>
    <col min="61" max="63" width="12.00390625" style="0" customWidth="1"/>
    <col min="64" max="65" width="14.00390625" style="0" customWidth="1"/>
    <col min="66" max="68" width="12.28125" style="0" customWidth="1"/>
    <col min="69" max="71" width="14.00390625" style="0" customWidth="1"/>
    <col min="72" max="72" width="9.8515625" style="0" customWidth="1"/>
    <col min="73" max="73" width="12.28125" style="0" customWidth="1"/>
    <col min="74" max="78" width="11.8515625" style="0" customWidth="1"/>
    <col min="79" max="84" width="12.28125" style="0" customWidth="1"/>
    <col min="85" max="85" width="14.00390625" style="0" customWidth="1"/>
    <col min="86" max="92" width="12.7109375" style="0" customWidth="1"/>
    <col min="93" max="99" width="11.140625" style="0" customWidth="1"/>
    <col min="100" max="100" width="9.7109375" style="0" customWidth="1"/>
  </cols>
  <sheetData>
    <row r="1" ht="27">
      <c r="AX1" s="9" t="s">
        <v>62</v>
      </c>
    </row>
    <row r="2" ht="15">
      <c r="CU2" s="8" t="s">
        <v>211</v>
      </c>
    </row>
    <row r="3" spans="1:99" ht="15.75" thickBot="1">
      <c r="A3" s="52" t="s">
        <v>581</v>
      </c>
      <c r="AX3" s="7" t="s">
        <v>256</v>
      </c>
      <c r="CU3" s="8" t="s">
        <v>85</v>
      </c>
    </row>
    <row r="4" spans="1:99" ht="15" customHeight="1">
      <c r="A4" s="313" t="s">
        <v>381</v>
      </c>
      <c r="B4" s="279" t="s">
        <v>463</v>
      </c>
      <c r="C4" s="279" t="s">
        <v>463</v>
      </c>
      <c r="D4" s="279" t="s">
        <v>463</v>
      </c>
      <c r="E4" s="279" t="s">
        <v>170</v>
      </c>
      <c r="F4" s="320" t="s">
        <v>579</v>
      </c>
      <c r="G4" s="321"/>
      <c r="H4" s="321"/>
      <c r="I4" s="321"/>
      <c r="J4" s="321"/>
      <c r="K4" s="321"/>
      <c r="L4" s="321"/>
      <c r="M4" s="321"/>
      <c r="N4" s="321"/>
      <c r="O4" s="322"/>
      <c r="P4" s="278" t="s">
        <v>284</v>
      </c>
      <c r="Q4" s="278" t="s">
        <v>463</v>
      </c>
      <c r="R4" s="278" t="s">
        <v>463</v>
      </c>
      <c r="S4" s="278" t="s">
        <v>463</v>
      </c>
      <c r="T4" s="278" t="s">
        <v>463</v>
      </c>
      <c r="U4" s="278" t="s">
        <v>463</v>
      </c>
      <c r="V4" s="278" t="s">
        <v>463</v>
      </c>
      <c r="W4" s="278" t="s">
        <v>463</v>
      </c>
      <c r="X4" s="278" t="s">
        <v>463</v>
      </c>
      <c r="Y4" s="278" t="s">
        <v>463</v>
      </c>
      <c r="Z4" s="278" t="s">
        <v>463</v>
      </c>
      <c r="AA4" s="278" t="s">
        <v>463</v>
      </c>
      <c r="AB4" s="278" t="s">
        <v>463</v>
      </c>
      <c r="AC4" s="278" t="s">
        <v>463</v>
      </c>
      <c r="AD4" s="278" t="s">
        <v>463</v>
      </c>
      <c r="AE4" s="278" t="s">
        <v>463</v>
      </c>
      <c r="AF4" s="278" t="s">
        <v>463</v>
      </c>
      <c r="AG4" s="278" t="s">
        <v>463</v>
      </c>
      <c r="AH4" s="278" t="s">
        <v>463</v>
      </c>
      <c r="AI4" s="278" t="s">
        <v>463</v>
      </c>
      <c r="AJ4" s="278" t="s">
        <v>463</v>
      </c>
      <c r="AK4" s="278" t="s">
        <v>463</v>
      </c>
      <c r="AL4" s="278" t="s">
        <v>463</v>
      </c>
      <c r="AM4" s="278" t="s">
        <v>463</v>
      </c>
      <c r="AN4" s="278" t="s">
        <v>463</v>
      </c>
      <c r="AO4" s="278" t="s">
        <v>463</v>
      </c>
      <c r="AP4" s="278" t="s">
        <v>463</v>
      </c>
      <c r="AQ4" s="278" t="s">
        <v>463</v>
      </c>
      <c r="AR4" s="278" t="s">
        <v>461</v>
      </c>
      <c r="AS4" s="278" t="s">
        <v>463</v>
      </c>
      <c r="AT4" s="278" t="s">
        <v>463</v>
      </c>
      <c r="AU4" s="278" t="s">
        <v>463</v>
      </c>
      <c r="AV4" s="278" t="s">
        <v>463</v>
      </c>
      <c r="AW4" s="278" t="s">
        <v>463</v>
      </c>
      <c r="AX4" s="278" t="s">
        <v>463</v>
      </c>
      <c r="AY4" s="278" t="s">
        <v>463</v>
      </c>
      <c r="AZ4" s="278" t="s">
        <v>463</v>
      </c>
      <c r="BA4" s="278" t="s">
        <v>463</v>
      </c>
      <c r="BB4" s="278" t="s">
        <v>463</v>
      </c>
      <c r="BC4" s="278" t="s">
        <v>463</v>
      </c>
      <c r="BD4" s="278" t="s">
        <v>463</v>
      </c>
      <c r="BE4" s="278" t="s">
        <v>463</v>
      </c>
      <c r="BF4" s="278" t="s">
        <v>463</v>
      </c>
      <c r="BG4" s="278" t="s">
        <v>463</v>
      </c>
      <c r="BH4" s="278" t="s">
        <v>463</v>
      </c>
      <c r="BI4" s="278" t="s">
        <v>190</v>
      </c>
      <c r="BJ4" s="278" t="s">
        <v>463</v>
      </c>
      <c r="BK4" s="278" t="s">
        <v>463</v>
      </c>
      <c r="BL4" s="278" t="s">
        <v>463</v>
      </c>
      <c r="BM4" s="278" t="s">
        <v>463</v>
      </c>
      <c r="BN4" s="278" t="s">
        <v>463</v>
      </c>
      <c r="BO4" s="278" t="s">
        <v>463</v>
      </c>
      <c r="BP4" s="278" t="s">
        <v>463</v>
      </c>
      <c r="BQ4" s="278" t="s">
        <v>463</v>
      </c>
      <c r="BR4" s="278" t="s">
        <v>463</v>
      </c>
      <c r="BS4" s="278" t="s">
        <v>463</v>
      </c>
      <c r="BT4" s="278" t="s">
        <v>168</v>
      </c>
      <c r="BU4" s="278" t="s">
        <v>463</v>
      </c>
      <c r="BV4" s="278" t="s">
        <v>463</v>
      </c>
      <c r="BW4" s="278" t="s">
        <v>463</v>
      </c>
      <c r="BX4" s="278" t="s">
        <v>463</v>
      </c>
      <c r="BY4" s="278" t="s">
        <v>463</v>
      </c>
      <c r="BZ4" s="278" t="s">
        <v>463</v>
      </c>
      <c r="CA4" s="278" t="s">
        <v>463</v>
      </c>
      <c r="CB4" s="278" t="s">
        <v>463</v>
      </c>
      <c r="CC4" s="278" t="s">
        <v>463</v>
      </c>
      <c r="CD4" s="278" t="s">
        <v>463</v>
      </c>
      <c r="CE4" s="278" t="s">
        <v>463</v>
      </c>
      <c r="CF4" s="278" t="s">
        <v>463</v>
      </c>
      <c r="CG4" s="278" t="s">
        <v>463</v>
      </c>
      <c r="CH4" s="278" t="s">
        <v>463</v>
      </c>
      <c r="CI4" s="278" t="s">
        <v>463</v>
      </c>
      <c r="CJ4" s="278" t="s">
        <v>354</v>
      </c>
      <c r="CK4" s="278" t="s">
        <v>463</v>
      </c>
      <c r="CL4" s="278" t="s">
        <v>463</v>
      </c>
      <c r="CM4" s="278" t="s">
        <v>463</v>
      </c>
      <c r="CN4" s="278" t="s">
        <v>463</v>
      </c>
      <c r="CO4" s="278" t="s">
        <v>40</v>
      </c>
      <c r="CP4" s="278" t="s">
        <v>463</v>
      </c>
      <c r="CQ4" s="278" t="s">
        <v>463</v>
      </c>
      <c r="CR4" s="279" t="s">
        <v>202</v>
      </c>
      <c r="CS4" s="279" t="s">
        <v>463</v>
      </c>
      <c r="CT4" s="279" t="s">
        <v>463</v>
      </c>
      <c r="CU4" s="318" t="s">
        <v>463</v>
      </c>
    </row>
    <row r="5" spans="1:99" ht="15" customHeight="1">
      <c r="A5" s="312" t="s">
        <v>186</v>
      </c>
      <c r="B5" s="280" t="s">
        <v>463</v>
      </c>
      <c r="C5" s="280" t="s">
        <v>463</v>
      </c>
      <c r="D5" s="280" t="s">
        <v>407</v>
      </c>
      <c r="E5" s="280" t="s">
        <v>463</v>
      </c>
      <c r="F5" s="319" t="s">
        <v>578</v>
      </c>
      <c r="G5" s="280" t="s">
        <v>123</v>
      </c>
      <c r="H5" s="280" t="s">
        <v>222</v>
      </c>
      <c r="I5" s="280" t="s">
        <v>81</v>
      </c>
      <c r="J5" s="280" t="s">
        <v>313</v>
      </c>
      <c r="K5" s="280" t="s">
        <v>161</v>
      </c>
      <c r="L5" s="280" t="s">
        <v>406</v>
      </c>
      <c r="M5" s="280" t="s">
        <v>312</v>
      </c>
      <c r="N5" s="280" t="s">
        <v>388</v>
      </c>
      <c r="O5" s="280" t="s">
        <v>193</v>
      </c>
      <c r="P5" s="280" t="s">
        <v>173</v>
      </c>
      <c r="Q5" s="280" t="s">
        <v>394</v>
      </c>
      <c r="R5" s="280" t="s">
        <v>185</v>
      </c>
      <c r="S5" s="280" t="s">
        <v>57</v>
      </c>
      <c r="T5" s="280" t="s">
        <v>120</v>
      </c>
      <c r="U5" s="280" t="s">
        <v>212</v>
      </c>
      <c r="V5" s="280" t="s">
        <v>423</v>
      </c>
      <c r="W5" s="280" t="s">
        <v>389</v>
      </c>
      <c r="X5" s="280" t="s">
        <v>331</v>
      </c>
      <c r="Y5" s="280" t="s">
        <v>119</v>
      </c>
      <c r="Z5" s="280" t="s">
        <v>18</v>
      </c>
      <c r="AA5" s="280" t="s">
        <v>373</v>
      </c>
      <c r="AB5" s="280" t="s">
        <v>14</v>
      </c>
      <c r="AC5" s="280" t="s">
        <v>327</v>
      </c>
      <c r="AD5" s="280" t="s">
        <v>126</v>
      </c>
      <c r="AE5" s="280" t="s">
        <v>359</v>
      </c>
      <c r="AF5" s="280" t="s">
        <v>311</v>
      </c>
      <c r="AG5" s="280" t="s">
        <v>430</v>
      </c>
      <c r="AH5" s="280" t="s">
        <v>258</v>
      </c>
      <c r="AI5" s="280" t="s">
        <v>109</v>
      </c>
      <c r="AJ5" s="280" t="s">
        <v>328</v>
      </c>
      <c r="AK5" s="280" t="s">
        <v>181</v>
      </c>
      <c r="AL5" s="280" t="s">
        <v>308</v>
      </c>
      <c r="AM5" s="280" t="s">
        <v>291</v>
      </c>
      <c r="AN5" s="280" t="s">
        <v>77</v>
      </c>
      <c r="AO5" s="280" t="s">
        <v>298</v>
      </c>
      <c r="AP5" s="280" t="s">
        <v>179</v>
      </c>
      <c r="AQ5" s="280" t="s">
        <v>198</v>
      </c>
      <c r="AR5" s="280" t="s">
        <v>173</v>
      </c>
      <c r="AS5" s="280" t="s">
        <v>210</v>
      </c>
      <c r="AT5" s="280" t="s">
        <v>197</v>
      </c>
      <c r="AU5" s="280" t="s">
        <v>209</v>
      </c>
      <c r="AV5" s="280" t="s">
        <v>307</v>
      </c>
      <c r="AW5" s="280" t="s">
        <v>231</v>
      </c>
      <c r="AX5" s="315" t="s">
        <v>189</v>
      </c>
      <c r="AY5" s="280" t="s">
        <v>303</v>
      </c>
      <c r="AZ5" s="280" t="s">
        <v>376</v>
      </c>
      <c r="BA5" s="280" t="s">
        <v>288</v>
      </c>
      <c r="BB5" s="280" t="s">
        <v>239</v>
      </c>
      <c r="BC5" s="280" t="s">
        <v>8</v>
      </c>
      <c r="BD5" s="280" t="s">
        <v>379</v>
      </c>
      <c r="BE5" s="280" t="s">
        <v>32</v>
      </c>
      <c r="BF5" s="280" t="s">
        <v>396</v>
      </c>
      <c r="BG5" s="280" t="s">
        <v>330</v>
      </c>
      <c r="BH5" s="280" t="s">
        <v>113</v>
      </c>
      <c r="BI5" s="280" t="s">
        <v>173</v>
      </c>
      <c r="BJ5" s="280" t="s">
        <v>247</v>
      </c>
      <c r="BK5" s="280" t="s">
        <v>271</v>
      </c>
      <c r="BL5" s="280" t="s">
        <v>395</v>
      </c>
      <c r="BM5" s="280" t="s">
        <v>352</v>
      </c>
      <c r="BN5" s="280" t="s">
        <v>13</v>
      </c>
      <c r="BO5" s="280" t="s">
        <v>297</v>
      </c>
      <c r="BP5" s="280" t="s">
        <v>260</v>
      </c>
      <c r="BQ5" s="280" t="s">
        <v>105</v>
      </c>
      <c r="BR5" s="280" t="s">
        <v>12</v>
      </c>
      <c r="BS5" s="280" t="s">
        <v>299</v>
      </c>
      <c r="BT5" s="280" t="s">
        <v>173</v>
      </c>
      <c r="BU5" s="280" t="s">
        <v>247</v>
      </c>
      <c r="BV5" s="280" t="s">
        <v>271</v>
      </c>
      <c r="BW5" s="280" t="s">
        <v>395</v>
      </c>
      <c r="BX5" s="280" t="s">
        <v>352</v>
      </c>
      <c r="BY5" s="280" t="s">
        <v>13</v>
      </c>
      <c r="BZ5" s="280" t="s">
        <v>297</v>
      </c>
      <c r="CA5" s="280" t="s">
        <v>260</v>
      </c>
      <c r="CB5" s="280" t="s">
        <v>278</v>
      </c>
      <c r="CC5" s="280" t="s">
        <v>205</v>
      </c>
      <c r="CD5" s="280" t="s">
        <v>216</v>
      </c>
      <c r="CE5" s="280" t="s">
        <v>226</v>
      </c>
      <c r="CF5" s="280" t="s">
        <v>105</v>
      </c>
      <c r="CG5" s="280" t="s">
        <v>12</v>
      </c>
      <c r="CH5" s="280" t="s">
        <v>151</v>
      </c>
      <c r="CI5" s="280" t="s">
        <v>168</v>
      </c>
      <c r="CJ5" s="280" t="s">
        <v>173</v>
      </c>
      <c r="CK5" s="280" t="s">
        <v>364</v>
      </c>
      <c r="CL5" s="280" t="s">
        <v>404</v>
      </c>
      <c r="CM5" s="280" t="s">
        <v>393</v>
      </c>
      <c r="CN5" s="280" t="s">
        <v>160</v>
      </c>
      <c r="CO5" s="280" t="s">
        <v>173</v>
      </c>
      <c r="CP5" s="280" t="s">
        <v>28</v>
      </c>
      <c r="CQ5" s="280" t="s">
        <v>398</v>
      </c>
      <c r="CR5" s="280" t="s">
        <v>173</v>
      </c>
      <c r="CS5" s="280" t="s">
        <v>74</v>
      </c>
      <c r="CT5" s="280" t="s">
        <v>428</v>
      </c>
      <c r="CU5" s="314" t="s">
        <v>202</v>
      </c>
    </row>
    <row r="6" spans="1:99" ht="15" customHeight="1">
      <c r="A6" s="312" t="s">
        <v>463</v>
      </c>
      <c r="B6" s="280" t="s">
        <v>463</v>
      </c>
      <c r="C6" s="280" t="s">
        <v>463</v>
      </c>
      <c r="D6" s="280" t="s">
        <v>463</v>
      </c>
      <c r="E6" s="280" t="s">
        <v>463</v>
      </c>
      <c r="F6" s="316"/>
      <c r="G6" s="280" t="s">
        <v>463</v>
      </c>
      <c r="H6" s="280" t="s">
        <v>463</v>
      </c>
      <c r="I6" s="280" t="s">
        <v>463</v>
      </c>
      <c r="J6" s="280" t="s">
        <v>463</v>
      </c>
      <c r="K6" s="280" t="s">
        <v>463</v>
      </c>
      <c r="L6" s="280" t="s">
        <v>463</v>
      </c>
      <c r="M6" s="280" t="s">
        <v>463</v>
      </c>
      <c r="N6" s="280" t="s">
        <v>463</v>
      </c>
      <c r="O6" s="280" t="s">
        <v>463</v>
      </c>
      <c r="P6" s="280" t="s">
        <v>463</v>
      </c>
      <c r="Q6" s="280" t="s">
        <v>463</v>
      </c>
      <c r="R6" s="280" t="s">
        <v>463</v>
      </c>
      <c r="S6" s="280" t="s">
        <v>463</v>
      </c>
      <c r="T6" s="280" t="s">
        <v>463</v>
      </c>
      <c r="U6" s="280" t="s">
        <v>463</v>
      </c>
      <c r="V6" s="280" t="s">
        <v>463</v>
      </c>
      <c r="W6" s="280" t="s">
        <v>463</v>
      </c>
      <c r="X6" s="280" t="s">
        <v>463</v>
      </c>
      <c r="Y6" s="280" t="s">
        <v>463</v>
      </c>
      <c r="Z6" s="280" t="s">
        <v>463</v>
      </c>
      <c r="AA6" s="280" t="s">
        <v>463</v>
      </c>
      <c r="AB6" s="280" t="s">
        <v>463</v>
      </c>
      <c r="AC6" s="280" t="s">
        <v>463</v>
      </c>
      <c r="AD6" s="280" t="s">
        <v>463</v>
      </c>
      <c r="AE6" s="280" t="s">
        <v>463</v>
      </c>
      <c r="AF6" s="280" t="s">
        <v>463</v>
      </c>
      <c r="AG6" s="280" t="s">
        <v>463</v>
      </c>
      <c r="AH6" s="280" t="s">
        <v>463</v>
      </c>
      <c r="AI6" s="280" t="s">
        <v>463</v>
      </c>
      <c r="AJ6" s="280" t="s">
        <v>463</v>
      </c>
      <c r="AK6" s="280" t="s">
        <v>463</v>
      </c>
      <c r="AL6" s="280" t="s">
        <v>463</v>
      </c>
      <c r="AM6" s="280" t="s">
        <v>463</v>
      </c>
      <c r="AN6" s="280" t="s">
        <v>463</v>
      </c>
      <c r="AO6" s="280" t="s">
        <v>463</v>
      </c>
      <c r="AP6" s="280" t="s">
        <v>463</v>
      </c>
      <c r="AQ6" s="280" t="s">
        <v>463</v>
      </c>
      <c r="AR6" s="280" t="s">
        <v>463</v>
      </c>
      <c r="AS6" s="280" t="s">
        <v>463</v>
      </c>
      <c r="AT6" s="280" t="s">
        <v>463</v>
      </c>
      <c r="AU6" s="280" t="s">
        <v>463</v>
      </c>
      <c r="AV6" s="280" t="s">
        <v>463</v>
      </c>
      <c r="AW6" s="280" t="s">
        <v>463</v>
      </c>
      <c r="AX6" s="316"/>
      <c r="AY6" s="280" t="s">
        <v>463</v>
      </c>
      <c r="AZ6" s="280" t="s">
        <v>463</v>
      </c>
      <c r="BA6" s="280" t="s">
        <v>463</v>
      </c>
      <c r="BB6" s="280" t="s">
        <v>463</v>
      </c>
      <c r="BC6" s="280" t="s">
        <v>463</v>
      </c>
      <c r="BD6" s="280" t="s">
        <v>463</v>
      </c>
      <c r="BE6" s="280" t="s">
        <v>463</v>
      </c>
      <c r="BF6" s="280" t="s">
        <v>463</v>
      </c>
      <c r="BG6" s="280" t="s">
        <v>463</v>
      </c>
      <c r="BH6" s="280" t="s">
        <v>463</v>
      </c>
      <c r="BI6" s="280" t="s">
        <v>463</v>
      </c>
      <c r="BJ6" s="280" t="s">
        <v>463</v>
      </c>
      <c r="BK6" s="280" t="s">
        <v>463</v>
      </c>
      <c r="BL6" s="280" t="s">
        <v>463</v>
      </c>
      <c r="BM6" s="280" t="s">
        <v>463</v>
      </c>
      <c r="BN6" s="280" t="s">
        <v>463</v>
      </c>
      <c r="BO6" s="280" t="s">
        <v>463</v>
      </c>
      <c r="BP6" s="280" t="s">
        <v>463</v>
      </c>
      <c r="BQ6" s="280" t="s">
        <v>463</v>
      </c>
      <c r="BR6" s="280" t="s">
        <v>463</v>
      </c>
      <c r="BS6" s="280" t="s">
        <v>463</v>
      </c>
      <c r="BT6" s="280" t="s">
        <v>463</v>
      </c>
      <c r="BU6" s="280" t="s">
        <v>463</v>
      </c>
      <c r="BV6" s="280" t="s">
        <v>463</v>
      </c>
      <c r="BW6" s="280" t="s">
        <v>463</v>
      </c>
      <c r="BX6" s="280" t="s">
        <v>463</v>
      </c>
      <c r="BY6" s="280" t="s">
        <v>463</v>
      </c>
      <c r="BZ6" s="280" t="s">
        <v>463</v>
      </c>
      <c r="CA6" s="280" t="s">
        <v>463</v>
      </c>
      <c r="CB6" s="280" t="s">
        <v>463</v>
      </c>
      <c r="CC6" s="280" t="s">
        <v>463</v>
      </c>
      <c r="CD6" s="280" t="s">
        <v>463</v>
      </c>
      <c r="CE6" s="280" t="s">
        <v>463</v>
      </c>
      <c r="CF6" s="280" t="s">
        <v>463</v>
      </c>
      <c r="CG6" s="280" t="s">
        <v>463</v>
      </c>
      <c r="CH6" s="280" t="s">
        <v>463</v>
      </c>
      <c r="CI6" s="280" t="s">
        <v>463</v>
      </c>
      <c r="CJ6" s="280" t="s">
        <v>463</v>
      </c>
      <c r="CK6" s="280" t="s">
        <v>463</v>
      </c>
      <c r="CL6" s="280" t="s">
        <v>463</v>
      </c>
      <c r="CM6" s="280" t="s">
        <v>463</v>
      </c>
      <c r="CN6" s="280" t="s">
        <v>463</v>
      </c>
      <c r="CO6" s="280" t="s">
        <v>463</v>
      </c>
      <c r="CP6" s="280" t="s">
        <v>463</v>
      </c>
      <c r="CQ6" s="280" t="s">
        <v>463</v>
      </c>
      <c r="CR6" s="280" t="s">
        <v>463</v>
      </c>
      <c r="CS6" s="280" t="s">
        <v>463</v>
      </c>
      <c r="CT6" s="280" t="s">
        <v>463</v>
      </c>
      <c r="CU6" s="314" t="s">
        <v>463</v>
      </c>
    </row>
    <row r="7" spans="1:99" ht="7.5" customHeight="1">
      <c r="A7" s="312" t="s">
        <v>463</v>
      </c>
      <c r="B7" s="280" t="s">
        <v>463</v>
      </c>
      <c r="C7" s="280" t="s">
        <v>463</v>
      </c>
      <c r="D7" s="280" t="s">
        <v>463</v>
      </c>
      <c r="E7" s="280" t="s">
        <v>463</v>
      </c>
      <c r="F7" s="317"/>
      <c r="G7" s="280" t="s">
        <v>463</v>
      </c>
      <c r="H7" s="280" t="s">
        <v>463</v>
      </c>
      <c r="I7" s="280" t="s">
        <v>463</v>
      </c>
      <c r="J7" s="280" t="s">
        <v>463</v>
      </c>
      <c r="K7" s="280" t="s">
        <v>463</v>
      </c>
      <c r="L7" s="280" t="s">
        <v>463</v>
      </c>
      <c r="M7" s="280" t="s">
        <v>463</v>
      </c>
      <c r="N7" s="280" t="s">
        <v>463</v>
      </c>
      <c r="O7" s="280" t="s">
        <v>463</v>
      </c>
      <c r="P7" s="280" t="s">
        <v>463</v>
      </c>
      <c r="Q7" s="280" t="s">
        <v>463</v>
      </c>
      <c r="R7" s="280" t="s">
        <v>463</v>
      </c>
      <c r="S7" s="280" t="s">
        <v>463</v>
      </c>
      <c r="T7" s="280" t="s">
        <v>463</v>
      </c>
      <c r="U7" s="280" t="s">
        <v>463</v>
      </c>
      <c r="V7" s="280" t="s">
        <v>463</v>
      </c>
      <c r="W7" s="280" t="s">
        <v>463</v>
      </c>
      <c r="X7" s="280" t="s">
        <v>463</v>
      </c>
      <c r="Y7" s="280" t="s">
        <v>463</v>
      </c>
      <c r="Z7" s="280" t="s">
        <v>463</v>
      </c>
      <c r="AA7" s="280" t="s">
        <v>463</v>
      </c>
      <c r="AB7" s="280" t="s">
        <v>463</v>
      </c>
      <c r="AC7" s="280" t="s">
        <v>463</v>
      </c>
      <c r="AD7" s="280" t="s">
        <v>463</v>
      </c>
      <c r="AE7" s="280" t="s">
        <v>463</v>
      </c>
      <c r="AF7" s="280" t="s">
        <v>463</v>
      </c>
      <c r="AG7" s="280" t="s">
        <v>463</v>
      </c>
      <c r="AH7" s="280" t="s">
        <v>463</v>
      </c>
      <c r="AI7" s="280" t="s">
        <v>463</v>
      </c>
      <c r="AJ7" s="280" t="s">
        <v>463</v>
      </c>
      <c r="AK7" s="280" t="s">
        <v>463</v>
      </c>
      <c r="AL7" s="280" t="s">
        <v>463</v>
      </c>
      <c r="AM7" s="280" t="s">
        <v>463</v>
      </c>
      <c r="AN7" s="280" t="s">
        <v>463</v>
      </c>
      <c r="AO7" s="280" t="s">
        <v>463</v>
      </c>
      <c r="AP7" s="280" t="s">
        <v>463</v>
      </c>
      <c r="AQ7" s="280" t="s">
        <v>463</v>
      </c>
      <c r="AR7" s="280" t="s">
        <v>463</v>
      </c>
      <c r="AS7" s="280" t="s">
        <v>463</v>
      </c>
      <c r="AT7" s="280" t="s">
        <v>463</v>
      </c>
      <c r="AU7" s="280" t="s">
        <v>463</v>
      </c>
      <c r="AV7" s="280" t="s">
        <v>463</v>
      </c>
      <c r="AW7" s="280" t="s">
        <v>463</v>
      </c>
      <c r="AX7" s="317"/>
      <c r="AY7" s="280" t="s">
        <v>463</v>
      </c>
      <c r="AZ7" s="280" t="s">
        <v>463</v>
      </c>
      <c r="BA7" s="280" t="s">
        <v>463</v>
      </c>
      <c r="BB7" s="280" t="s">
        <v>463</v>
      </c>
      <c r="BC7" s="280" t="s">
        <v>463</v>
      </c>
      <c r="BD7" s="280" t="s">
        <v>463</v>
      </c>
      <c r="BE7" s="280" t="s">
        <v>463</v>
      </c>
      <c r="BF7" s="280" t="s">
        <v>463</v>
      </c>
      <c r="BG7" s="280" t="s">
        <v>463</v>
      </c>
      <c r="BH7" s="280" t="s">
        <v>463</v>
      </c>
      <c r="BI7" s="280" t="s">
        <v>463</v>
      </c>
      <c r="BJ7" s="280" t="s">
        <v>463</v>
      </c>
      <c r="BK7" s="280" t="s">
        <v>463</v>
      </c>
      <c r="BL7" s="280" t="s">
        <v>463</v>
      </c>
      <c r="BM7" s="280" t="s">
        <v>463</v>
      </c>
      <c r="BN7" s="280" t="s">
        <v>463</v>
      </c>
      <c r="BO7" s="280" t="s">
        <v>463</v>
      </c>
      <c r="BP7" s="280" t="s">
        <v>463</v>
      </c>
      <c r="BQ7" s="280" t="s">
        <v>463</v>
      </c>
      <c r="BR7" s="280" t="s">
        <v>463</v>
      </c>
      <c r="BS7" s="280" t="s">
        <v>463</v>
      </c>
      <c r="BT7" s="280" t="s">
        <v>463</v>
      </c>
      <c r="BU7" s="280" t="s">
        <v>463</v>
      </c>
      <c r="BV7" s="280" t="s">
        <v>463</v>
      </c>
      <c r="BW7" s="280" t="s">
        <v>463</v>
      </c>
      <c r="BX7" s="280" t="s">
        <v>463</v>
      </c>
      <c r="BY7" s="280" t="s">
        <v>463</v>
      </c>
      <c r="BZ7" s="280" t="s">
        <v>463</v>
      </c>
      <c r="CA7" s="280" t="s">
        <v>463</v>
      </c>
      <c r="CB7" s="280" t="s">
        <v>463</v>
      </c>
      <c r="CC7" s="280" t="s">
        <v>463</v>
      </c>
      <c r="CD7" s="280" t="s">
        <v>463</v>
      </c>
      <c r="CE7" s="280" t="s">
        <v>463</v>
      </c>
      <c r="CF7" s="280" t="s">
        <v>463</v>
      </c>
      <c r="CG7" s="280" t="s">
        <v>463</v>
      </c>
      <c r="CH7" s="280" t="s">
        <v>463</v>
      </c>
      <c r="CI7" s="280" t="s">
        <v>463</v>
      </c>
      <c r="CJ7" s="280" t="s">
        <v>463</v>
      </c>
      <c r="CK7" s="280" t="s">
        <v>463</v>
      </c>
      <c r="CL7" s="280" t="s">
        <v>463</v>
      </c>
      <c r="CM7" s="280" t="s">
        <v>463</v>
      </c>
      <c r="CN7" s="280" t="s">
        <v>463</v>
      </c>
      <c r="CO7" s="280" t="s">
        <v>463</v>
      </c>
      <c r="CP7" s="280" t="s">
        <v>463</v>
      </c>
      <c r="CQ7" s="280" t="s">
        <v>463</v>
      </c>
      <c r="CR7" s="280" t="s">
        <v>463</v>
      </c>
      <c r="CS7" s="280" t="s">
        <v>463</v>
      </c>
      <c r="CT7" s="280" t="s">
        <v>463</v>
      </c>
      <c r="CU7" s="314" t="s">
        <v>463</v>
      </c>
    </row>
    <row r="8" spans="1:99" ht="15" customHeight="1">
      <c r="A8" s="312" t="s">
        <v>75</v>
      </c>
      <c r="B8" s="280" t="s">
        <v>314</v>
      </c>
      <c r="C8" s="280" t="s">
        <v>363</v>
      </c>
      <c r="D8" s="23" t="s">
        <v>53</v>
      </c>
      <c r="E8" s="23" t="s">
        <v>124</v>
      </c>
      <c r="F8" s="23"/>
      <c r="G8" s="23" t="s">
        <v>182</v>
      </c>
      <c r="H8" s="23" t="s">
        <v>358</v>
      </c>
      <c r="I8" s="23" t="s">
        <v>142</v>
      </c>
      <c r="J8" s="23" t="s">
        <v>419</v>
      </c>
      <c r="K8" s="23" t="s">
        <v>229</v>
      </c>
      <c r="L8" s="23" t="s">
        <v>424</v>
      </c>
      <c r="M8" s="23" t="s">
        <v>223</v>
      </c>
      <c r="N8" s="23" t="s">
        <v>52</v>
      </c>
      <c r="O8" s="23" t="s">
        <v>249</v>
      </c>
      <c r="P8" s="23" t="s">
        <v>88</v>
      </c>
      <c r="Q8" s="23" t="s">
        <v>296</v>
      </c>
      <c r="R8" s="23" t="s">
        <v>6</v>
      </c>
      <c r="S8" s="23" t="s">
        <v>262</v>
      </c>
      <c r="T8" s="23" t="s">
        <v>79</v>
      </c>
      <c r="U8" s="23" t="s">
        <v>339</v>
      </c>
      <c r="V8" s="23" t="s">
        <v>80</v>
      </c>
      <c r="W8" s="23" t="s">
        <v>335</v>
      </c>
      <c r="X8" s="23" t="s">
        <v>391</v>
      </c>
      <c r="Y8" s="23" t="s">
        <v>128</v>
      </c>
      <c r="Z8" s="23" t="s">
        <v>433</v>
      </c>
      <c r="AA8" s="23" t="s">
        <v>187</v>
      </c>
      <c r="AB8" s="23" t="s">
        <v>353</v>
      </c>
      <c r="AC8" s="23" t="s">
        <v>147</v>
      </c>
      <c r="AD8" s="23" t="s">
        <v>413</v>
      </c>
      <c r="AE8" s="23" t="s">
        <v>232</v>
      </c>
      <c r="AF8" s="23" t="s">
        <v>429</v>
      </c>
      <c r="AG8" s="23" t="s">
        <v>218</v>
      </c>
      <c r="AH8" s="23" t="s">
        <v>283</v>
      </c>
      <c r="AI8" s="23" t="s">
        <v>15</v>
      </c>
      <c r="AJ8" s="23" t="s">
        <v>322</v>
      </c>
      <c r="AK8" s="23" t="s">
        <v>66</v>
      </c>
      <c r="AL8" s="23" t="s">
        <v>245</v>
      </c>
      <c r="AM8" s="23" t="s">
        <v>29</v>
      </c>
      <c r="AN8" s="23" t="s">
        <v>304</v>
      </c>
      <c r="AO8" s="23" t="s">
        <v>110</v>
      </c>
      <c r="AP8" s="23" t="s">
        <v>318</v>
      </c>
      <c r="AQ8" s="23" t="s">
        <v>92</v>
      </c>
      <c r="AR8" s="23" t="s">
        <v>164</v>
      </c>
      <c r="AS8" s="23" t="s">
        <v>370</v>
      </c>
      <c r="AT8" s="23" t="s">
        <v>213</v>
      </c>
      <c r="AU8" s="23" t="s">
        <v>401</v>
      </c>
      <c r="AV8" s="23" t="s">
        <v>114</v>
      </c>
      <c r="AW8" s="23" t="s">
        <v>378</v>
      </c>
      <c r="AX8" s="23" t="s">
        <v>203</v>
      </c>
      <c r="AY8" s="23" t="s">
        <v>447</v>
      </c>
      <c r="AZ8" s="23" t="s">
        <v>191</v>
      </c>
      <c r="BA8" s="23" t="s">
        <v>462</v>
      </c>
      <c r="BB8" s="23" t="s">
        <v>43</v>
      </c>
      <c r="BC8" s="23" t="s">
        <v>253</v>
      </c>
      <c r="BD8" s="23" t="s">
        <v>91</v>
      </c>
      <c r="BE8" s="23" t="s">
        <v>287</v>
      </c>
      <c r="BF8" s="23" t="s">
        <v>2</v>
      </c>
      <c r="BG8" s="23" t="s">
        <v>266</v>
      </c>
      <c r="BH8" s="23" t="s">
        <v>84</v>
      </c>
      <c r="BI8" s="23" t="s">
        <v>334</v>
      </c>
      <c r="BJ8" s="23" t="s">
        <v>70</v>
      </c>
      <c r="BK8" s="23" t="s">
        <v>341</v>
      </c>
      <c r="BL8" s="23" t="s">
        <v>386</v>
      </c>
      <c r="BM8" s="23" t="s">
        <v>138</v>
      </c>
      <c r="BN8" s="23" t="s">
        <v>441</v>
      </c>
      <c r="BO8" s="23" t="s">
        <v>178</v>
      </c>
      <c r="BP8" s="23" t="s">
        <v>345</v>
      </c>
      <c r="BQ8" s="23" t="s">
        <v>153</v>
      </c>
      <c r="BR8" s="23" t="s">
        <v>422</v>
      </c>
      <c r="BS8" s="23" t="s">
        <v>221</v>
      </c>
      <c r="BT8" s="23" t="s">
        <v>418</v>
      </c>
      <c r="BU8" s="23" t="s">
        <v>228</v>
      </c>
      <c r="BV8" s="23" t="s">
        <v>274</v>
      </c>
      <c r="BW8" s="23" t="s">
        <v>21</v>
      </c>
      <c r="BX8" s="23" t="s">
        <v>326</v>
      </c>
      <c r="BY8" s="23" t="s">
        <v>61</v>
      </c>
      <c r="BZ8" s="23" t="s">
        <v>241</v>
      </c>
      <c r="CA8" s="23" t="s">
        <v>38</v>
      </c>
      <c r="CB8" s="23" t="s">
        <v>310</v>
      </c>
      <c r="CC8" s="23" t="s">
        <v>101</v>
      </c>
      <c r="CD8" s="23" t="s">
        <v>305</v>
      </c>
      <c r="CE8" s="23" t="s">
        <v>103</v>
      </c>
      <c r="CF8" s="23" t="s">
        <v>156</v>
      </c>
      <c r="CG8" s="23" t="s">
        <v>350</v>
      </c>
      <c r="CH8" s="23" t="s">
        <v>225</v>
      </c>
      <c r="CI8" s="23" t="s">
        <v>426</v>
      </c>
      <c r="CJ8" s="23" t="s">
        <v>135</v>
      </c>
      <c r="CK8" s="23" t="s">
        <v>384</v>
      </c>
      <c r="CL8" s="23" t="s">
        <v>175</v>
      </c>
      <c r="CM8" s="23" t="s">
        <v>439</v>
      </c>
      <c r="CN8" s="23" t="s">
        <v>183</v>
      </c>
      <c r="CO8" s="23" t="s">
        <v>437</v>
      </c>
      <c r="CP8" s="23" t="s">
        <v>35</v>
      </c>
      <c r="CQ8" s="23" t="s">
        <v>238</v>
      </c>
      <c r="CR8" s="23" t="s">
        <v>97</v>
      </c>
      <c r="CS8" s="23" t="s">
        <v>306</v>
      </c>
      <c r="CT8" s="23" t="s">
        <v>22</v>
      </c>
      <c r="CU8" s="31" t="s">
        <v>276</v>
      </c>
    </row>
    <row r="9" spans="1:99" ht="15" customHeight="1">
      <c r="A9" s="312" t="s">
        <v>463</v>
      </c>
      <c r="B9" s="280" t="s">
        <v>463</v>
      </c>
      <c r="C9" s="280" t="s">
        <v>463</v>
      </c>
      <c r="D9" s="23" t="s">
        <v>170</v>
      </c>
      <c r="E9" s="44">
        <f>E10+E21+E24+E35+E41+E48+E60+E63</f>
        <v>591.3613529999999</v>
      </c>
      <c r="F9" s="44">
        <f>F10+F21+F24+F35+F41+F48+F60+F63</f>
        <v>198.57473</v>
      </c>
      <c r="G9" s="44">
        <f aca="true" t="shared" si="0" ref="G9:BR9">G10+G21+G24+G35+G41+G48+G60+G63</f>
        <v>60.043049999999994</v>
      </c>
      <c r="H9" s="270">
        <v>62.71</v>
      </c>
      <c r="I9" s="44">
        <f t="shared" si="0"/>
        <v>44.9452</v>
      </c>
      <c r="J9" s="44">
        <f t="shared" si="0"/>
        <v>8.175119999999998</v>
      </c>
      <c r="K9" s="44">
        <f t="shared" si="0"/>
        <v>0</v>
      </c>
      <c r="L9" s="44">
        <f t="shared" si="0"/>
        <v>0</v>
      </c>
      <c r="M9" s="44">
        <v>22.70156</v>
      </c>
      <c r="N9" s="44">
        <f t="shared" si="0"/>
        <v>0</v>
      </c>
      <c r="O9" s="44">
        <f t="shared" si="0"/>
        <v>0</v>
      </c>
      <c r="P9" s="44">
        <v>68.7153</v>
      </c>
      <c r="Q9" s="44">
        <v>17.710341</v>
      </c>
      <c r="R9" s="44">
        <v>0.6646</v>
      </c>
      <c r="S9" s="44">
        <f t="shared" si="0"/>
        <v>0</v>
      </c>
      <c r="T9" s="44">
        <f t="shared" si="0"/>
        <v>0</v>
      </c>
      <c r="U9" s="44">
        <v>0.5063</v>
      </c>
      <c r="V9" s="44">
        <v>1.0853</v>
      </c>
      <c r="W9" s="44">
        <f t="shared" si="0"/>
        <v>0</v>
      </c>
      <c r="X9" s="44">
        <f t="shared" si="0"/>
        <v>0</v>
      </c>
      <c r="Y9" s="44">
        <f t="shared" si="0"/>
        <v>0</v>
      </c>
      <c r="Z9" s="44">
        <v>7.61105</v>
      </c>
      <c r="AA9" s="44">
        <f t="shared" si="0"/>
        <v>0</v>
      </c>
      <c r="AB9" s="44">
        <v>7.7311</v>
      </c>
      <c r="AC9" s="44">
        <f t="shared" si="0"/>
        <v>0</v>
      </c>
      <c r="AD9" s="44">
        <v>9.69</v>
      </c>
      <c r="AE9" s="44">
        <f t="shared" si="0"/>
        <v>0</v>
      </c>
      <c r="AF9" s="44">
        <v>5.571</v>
      </c>
      <c r="AG9" s="44">
        <f t="shared" si="0"/>
        <v>0</v>
      </c>
      <c r="AH9" s="44">
        <f t="shared" si="0"/>
        <v>0</v>
      </c>
      <c r="AI9" s="44">
        <f t="shared" si="0"/>
        <v>0</v>
      </c>
      <c r="AJ9" s="44">
        <f t="shared" si="0"/>
        <v>0</v>
      </c>
      <c r="AK9" s="44">
        <f t="shared" si="0"/>
        <v>0</v>
      </c>
      <c r="AL9" s="44">
        <v>1.047</v>
      </c>
      <c r="AM9" s="44">
        <f t="shared" si="0"/>
        <v>0</v>
      </c>
      <c r="AN9" s="44">
        <v>3.88</v>
      </c>
      <c r="AO9" s="44">
        <v>0.569</v>
      </c>
      <c r="AP9" s="44">
        <f t="shared" si="0"/>
        <v>0</v>
      </c>
      <c r="AQ9" s="44">
        <v>12.655</v>
      </c>
      <c r="AR9" s="44">
        <v>275.386483</v>
      </c>
      <c r="AS9" s="44">
        <f t="shared" si="0"/>
        <v>0</v>
      </c>
      <c r="AT9" s="44">
        <f t="shared" si="0"/>
        <v>0</v>
      </c>
      <c r="AU9" s="44">
        <f t="shared" si="0"/>
        <v>0</v>
      </c>
      <c r="AV9" s="44">
        <f t="shared" si="0"/>
        <v>0</v>
      </c>
      <c r="AW9" s="44">
        <v>90.7312</v>
      </c>
      <c r="AX9" s="44">
        <v>59.8175</v>
      </c>
      <c r="AY9" s="44">
        <f t="shared" si="0"/>
        <v>0</v>
      </c>
      <c r="AZ9" s="44">
        <f t="shared" si="0"/>
        <v>0</v>
      </c>
      <c r="BA9" s="44">
        <f t="shared" si="0"/>
        <v>0</v>
      </c>
      <c r="BB9" s="44">
        <v>93.7704</v>
      </c>
      <c r="BC9" s="44">
        <v>21.44373</v>
      </c>
      <c r="BD9" s="44">
        <f t="shared" si="0"/>
        <v>0</v>
      </c>
      <c r="BE9" s="44">
        <f t="shared" si="0"/>
        <v>0</v>
      </c>
      <c r="BF9" s="44">
        <f t="shared" si="0"/>
        <v>0</v>
      </c>
      <c r="BG9" s="44">
        <f t="shared" si="0"/>
        <v>0</v>
      </c>
      <c r="BH9" s="44">
        <v>9.623653</v>
      </c>
      <c r="BI9" s="44">
        <f t="shared" si="0"/>
        <v>0</v>
      </c>
      <c r="BJ9" s="44">
        <f t="shared" si="0"/>
        <v>0</v>
      </c>
      <c r="BK9" s="44">
        <f t="shared" si="0"/>
        <v>0</v>
      </c>
      <c r="BL9" s="44">
        <f t="shared" si="0"/>
        <v>0</v>
      </c>
      <c r="BM9" s="44">
        <f t="shared" si="0"/>
        <v>0</v>
      </c>
      <c r="BN9" s="44">
        <f t="shared" si="0"/>
        <v>0</v>
      </c>
      <c r="BO9" s="44">
        <f t="shared" si="0"/>
        <v>0</v>
      </c>
      <c r="BP9" s="44">
        <f t="shared" si="0"/>
        <v>0</v>
      </c>
      <c r="BQ9" s="44">
        <f t="shared" si="0"/>
        <v>0</v>
      </c>
      <c r="BR9" s="44">
        <f t="shared" si="0"/>
        <v>0</v>
      </c>
      <c r="BS9" s="44">
        <f aca="true" t="shared" si="1" ref="BS9:CU9">BS10+BS21+BS24+BS35+BS41+BS48+BS60+BS63</f>
        <v>0</v>
      </c>
      <c r="BT9" s="44">
        <v>48.6866</v>
      </c>
      <c r="BU9" s="44">
        <f t="shared" si="1"/>
        <v>0</v>
      </c>
      <c r="BV9" s="44">
        <f t="shared" si="1"/>
        <v>0</v>
      </c>
      <c r="BW9" s="44">
        <f t="shared" si="1"/>
        <v>0</v>
      </c>
      <c r="BX9" s="44">
        <v>17.992</v>
      </c>
      <c r="BY9" s="44">
        <v>30.6946</v>
      </c>
      <c r="BZ9" s="44">
        <f t="shared" si="1"/>
        <v>0</v>
      </c>
      <c r="CA9" s="44">
        <f t="shared" si="1"/>
        <v>0</v>
      </c>
      <c r="CB9" s="44">
        <f t="shared" si="1"/>
        <v>0</v>
      </c>
      <c r="CC9" s="44">
        <f t="shared" si="1"/>
        <v>0</v>
      </c>
      <c r="CD9" s="44">
        <f t="shared" si="1"/>
        <v>0</v>
      </c>
      <c r="CE9" s="44">
        <f t="shared" si="1"/>
        <v>0</v>
      </c>
      <c r="CF9" s="44">
        <f t="shared" si="1"/>
        <v>0</v>
      </c>
      <c r="CG9" s="44">
        <f t="shared" si="1"/>
        <v>0</v>
      </c>
      <c r="CH9" s="44">
        <f t="shared" si="1"/>
        <v>0</v>
      </c>
      <c r="CI9" s="44">
        <f t="shared" si="1"/>
        <v>0</v>
      </c>
      <c r="CJ9" s="44">
        <f t="shared" si="1"/>
        <v>0</v>
      </c>
      <c r="CK9" s="44">
        <f t="shared" si="1"/>
        <v>0</v>
      </c>
      <c r="CL9" s="44">
        <f t="shared" si="1"/>
        <v>0</v>
      </c>
      <c r="CM9" s="44">
        <f t="shared" si="1"/>
        <v>0</v>
      </c>
      <c r="CN9" s="44">
        <f t="shared" si="1"/>
        <v>0</v>
      </c>
      <c r="CO9" s="44">
        <f t="shared" si="1"/>
        <v>0</v>
      </c>
      <c r="CP9" s="44">
        <f t="shared" si="1"/>
        <v>0</v>
      </c>
      <c r="CQ9" s="44">
        <f t="shared" si="1"/>
        <v>0</v>
      </c>
      <c r="CR9" s="44">
        <f t="shared" si="1"/>
        <v>0</v>
      </c>
      <c r="CS9" s="44">
        <f t="shared" si="1"/>
        <v>0</v>
      </c>
      <c r="CT9" s="44">
        <f t="shared" si="1"/>
        <v>0</v>
      </c>
      <c r="CU9" s="44">
        <f t="shared" si="1"/>
        <v>0</v>
      </c>
    </row>
    <row r="10" spans="1:99" ht="15" customHeight="1">
      <c r="A10" s="285" t="s">
        <v>465</v>
      </c>
      <c r="B10" s="286" t="s">
        <v>463</v>
      </c>
      <c r="C10" s="286" t="s">
        <v>463</v>
      </c>
      <c r="D10" s="6" t="s">
        <v>466</v>
      </c>
      <c r="E10" s="32">
        <v>113.10366699999999</v>
      </c>
      <c r="F10" s="32">
        <v>78.417467</v>
      </c>
      <c r="G10" s="32">
        <v>27.3495</v>
      </c>
      <c r="H10" s="32">
        <v>26.949</v>
      </c>
      <c r="I10" s="32">
        <v>22.0576</v>
      </c>
      <c r="J10" s="32">
        <v>2.0613669999999997</v>
      </c>
      <c r="K10" s="32">
        <v>0</v>
      </c>
      <c r="L10" s="32">
        <v>0</v>
      </c>
      <c r="M10" s="32">
        <v>0</v>
      </c>
      <c r="N10" s="32">
        <v>0</v>
      </c>
      <c r="O10" s="32">
        <v>0</v>
      </c>
      <c r="P10" s="32">
        <v>26.2862</v>
      </c>
      <c r="Q10" s="32">
        <v>3.3433910000000004</v>
      </c>
      <c r="R10" s="32">
        <v>0</v>
      </c>
      <c r="S10" s="32">
        <v>0</v>
      </c>
      <c r="T10" s="32">
        <v>0</v>
      </c>
      <c r="U10" s="32">
        <v>0.1398</v>
      </c>
      <c r="V10" s="32">
        <v>0.7193</v>
      </c>
      <c r="W10" s="32">
        <v>0</v>
      </c>
      <c r="X10" s="32">
        <v>0</v>
      </c>
      <c r="Y10" s="32">
        <v>0</v>
      </c>
      <c r="Z10" s="32">
        <v>4.7341</v>
      </c>
      <c r="AA10" s="32">
        <v>0</v>
      </c>
      <c r="AB10" s="32">
        <v>0</v>
      </c>
      <c r="AC10" s="32">
        <v>0</v>
      </c>
      <c r="AD10" s="32">
        <v>4.984</v>
      </c>
      <c r="AE10" s="32">
        <v>0</v>
      </c>
      <c r="AF10" s="32">
        <v>5.571</v>
      </c>
      <c r="AG10" s="32">
        <v>0</v>
      </c>
      <c r="AH10" s="32">
        <v>0</v>
      </c>
      <c r="AI10" s="32">
        <v>0</v>
      </c>
      <c r="AJ10" s="32">
        <v>0</v>
      </c>
      <c r="AK10" s="32">
        <v>0</v>
      </c>
      <c r="AL10" s="32">
        <v>1.047</v>
      </c>
      <c r="AM10" s="32">
        <v>0</v>
      </c>
      <c r="AN10" s="32">
        <v>3.88</v>
      </c>
      <c r="AO10" s="32">
        <v>0.243</v>
      </c>
      <c r="AP10" s="32">
        <v>0</v>
      </c>
      <c r="AQ10" s="32">
        <v>1.63</v>
      </c>
      <c r="AR10" s="32">
        <v>2.7</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2.7</v>
      </c>
      <c r="BI10" s="32">
        <v>0</v>
      </c>
      <c r="BJ10" s="32">
        <v>0</v>
      </c>
      <c r="BK10" s="32">
        <v>0</v>
      </c>
      <c r="BL10" s="32">
        <v>0</v>
      </c>
      <c r="BM10" s="32">
        <v>0</v>
      </c>
      <c r="BN10" s="32">
        <v>0</v>
      </c>
      <c r="BO10" s="32">
        <v>0</v>
      </c>
      <c r="BP10" s="32">
        <v>0</v>
      </c>
      <c r="BQ10" s="32">
        <v>0</v>
      </c>
      <c r="BR10" s="32">
        <v>0</v>
      </c>
      <c r="BS10" s="32">
        <v>0</v>
      </c>
      <c r="BT10" s="32">
        <v>5.7</v>
      </c>
      <c r="BU10" s="32">
        <v>0</v>
      </c>
      <c r="BV10" s="32">
        <v>0</v>
      </c>
      <c r="BW10" s="32">
        <v>0</v>
      </c>
      <c r="BX10" s="32">
        <v>0</v>
      </c>
      <c r="BY10" s="32">
        <v>5.7</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42">
        <v>0</v>
      </c>
    </row>
    <row r="11" spans="1:99" ht="15" customHeight="1">
      <c r="A11" s="285" t="s">
        <v>467</v>
      </c>
      <c r="B11" s="286" t="s">
        <v>463</v>
      </c>
      <c r="C11" s="286" t="s">
        <v>463</v>
      </c>
      <c r="D11" s="6" t="s">
        <v>468</v>
      </c>
      <c r="E11" s="32">
        <v>20.4183</v>
      </c>
      <c r="F11" s="32">
        <v>14.6291</v>
      </c>
      <c r="G11" s="32">
        <v>5.834</v>
      </c>
      <c r="H11" s="32">
        <v>5.6911</v>
      </c>
      <c r="I11" s="32">
        <v>3.104</v>
      </c>
      <c r="J11" s="32">
        <v>0</v>
      </c>
      <c r="K11" s="32">
        <v>0</v>
      </c>
      <c r="L11" s="32">
        <v>0</v>
      </c>
      <c r="M11" s="32">
        <v>0</v>
      </c>
      <c r="N11" s="32">
        <v>0</v>
      </c>
      <c r="O11" s="32">
        <v>0</v>
      </c>
      <c r="P11" s="32">
        <v>5.7892</v>
      </c>
      <c r="Q11" s="32">
        <v>0.8052</v>
      </c>
      <c r="R11" s="32">
        <v>0</v>
      </c>
      <c r="S11" s="32">
        <v>0</v>
      </c>
      <c r="T11" s="32">
        <v>0</v>
      </c>
      <c r="U11" s="32">
        <v>0</v>
      </c>
      <c r="V11" s="32">
        <v>0</v>
      </c>
      <c r="W11" s="32">
        <v>0</v>
      </c>
      <c r="X11" s="32">
        <v>0</v>
      </c>
      <c r="Y11" s="32">
        <v>0</v>
      </c>
      <c r="Z11" s="32">
        <v>0</v>
      </c>
      <c r="AA11" s="32">
        <v>0</v>
      </c>
      <c r="AB11" s="32">
        <v>0</v>
      </c>
      <c r="AC11" s="32">
        <v>0</v>
      </c>
      <c r="AD11" s="32">
        <v>4.984</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42">
        <v>0</v>
      </c>
    </row>
    <row r="12" spans="1:99" ht="15" customHeight="1">
      <c r="A12" s="285" t="s">
        <v>469</v>
      </c>
      <c r="B12" s="286" t="s">
        <v>463</v>
      </c>
      <c r="C12" s="286" t="s">
        <v>463</v>
      </c>
      <c r="D12" s="6" t="s">
        <v>470</v>
      </c>
      <c r="E12" s="32">
        <v>14.6291</v>
      </c>
      <c r="F12" s="32">
        <v>14.6291</v>
      </c>
      <c r="G12" s="32">
        <v>5.834</v>
      </c>
      <c r="H12" s="32">
        <v>5.6911</v>
      </c>
      <c r="I12" s="32">
        <v>3.104</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42">
        <v>0</v>
      </c>
    </row>
    <row r="13" spans="1:99" ht="15" customHeight="1">
      <c r="A13" s="285" t="s">
        <v>471</v>
      </c>
      <c r="B13" s="286" t="s">
        <v>463</v>
      </c>
      <c r="C13" s="286" t="s">
        <v>463</v>
      </c>
      <c r="D13" s="6" t="s">
        <v>472</v>
      </c>
      <c r="E13" s="32">
        <v>5.7892</v>
      </c>
      <c r="F13" s="32">
        <v>0</v>
      </c>
      <c r="G13" s="32">
        <v>0</v>
      </c>
      <c r="H13" s="32">
        <v>0</v>
      </c>
      <c r="I13" s="32">
        <v>0</v>
      </c>
      <c r="J13" s="32">
        <v>0</v>
      </c>
      <c r="K13" s="32">
        <v>0</v>
      </c>
      <c r="L13" s="32">
        <v>0</v>
      </c>
      <c r="M13" s="32">
        <v>0</v>
      </c>
      <c r="N13" s="32">
        <v>0</v>
      </c>
      <c r="O13" s="32">
        <v>0</v>
      </c>
      <c r="P13" s="32">
        <v>5.7892</v>
      </c>
      <c r="Q13" s="32">
        <v>0.8052</v>
      </c>
      <c r="R13" s="32">
        <v>0</v>
      </c>
      <c r="S13" s="32">
        <v>0</v>
      </c>
      <c r="T13" s="32">
        <v>0</v>
      </c>
      <c r="U13" s="32">
        <v>0</v>
      </c>
      <c r="V13" s="32">
        <v>0</v>
      </c>
      <c r="W13" s="32">
        <v>0</v>
      </c>
      <c r="X13" s="32">
        <v>0</v>
      </c>
      <c r="Y13" s="32">
        <v>0</v>
      </c>
      <c r="Z13" s="32">
        <v>0</v>
      </c>
      <c r="AA13" s="32">
        <v>0</v>
      </c>
      <c r="AB13" s="32">
        <v>0</v>
      </c>
      <c r="AC13" s="32">
        <v>0</v>
      </c>
      <c r="AD13" s="32">
        <v>4.984</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42">
        <v>0</v>
      </c>
    </row>
    <row r="14" spans="1:99" ht="15" customHeight="1">
      <c r="A14" s="285" t="s">
        <v>473</v>
      </c>
      <c r="B14" s="286" t="s">
        <v>463</v>
      </c>
      <c r="C14" s="286" t="s">
        <v>463</v>
      </c>
      <c r="D14" s="6" t="s">
        <v>474</v>
      </c>
      <c r="E14" s="32">
        <v>60.9874</v>
      </c>
      <c r="F14" s="32">
        <v>32.0904</v>
      </c>
      <c r="G14" s="32">
        <v>9.958</v>
      </c>
      <c r="H14" s="32">
        <v>10.045</v>
      </c>
      <c r="I14" s="32">
        <v>10.0528</v>
      </c>
      <c r="J14" s="32">
        <v>2.0346</v>
      </c>
      <c r="K14" s="32">
        <v>0</v>
      </c>
      <c r="L14" s="32">
        <v>0</v>
      </c>
      <c r="M14" s="32">
        <v>0</v>
      </c>
      <c r="N14" s="32">
        <v>0</v>
      </c>
      <c r="O14" s="32">
        <v>0</v>
      </c>
      <c r="P14" s="32">
        <v>20.497</v>
      </c>
      <c r="Q14" s="32">
        <v>2.538191</v>
      </c>
      <c r="R14" s="32">
        <v>0</v>
      </c>
      <c r="S14" s="32">
        <v>0</v>
      </c>
      <c r="T14" s="32">
        <v>0</v>
      </c>
      <c r="U14" s="32">
        <v>0.1398</v>
      </c>
      <c r="V14" s="32">
        <v>0.7193</v>
      </c>
      <c r="W14" s="32">
        <v>0</v>
      </c>
      <c r="X14" s="32">
        <v>0</v>
      </c>
      <c r="Y14" s="32">
        <v>0</v>
      </c>
      <c r="Z14" s="32">
        <v>4.7341</v>
      </c>
      <c r="AA14" s="32">
        <v>0</v>
      </c>
      <c r="AB14" s="32">
        <v>0</v>
      </c>
      <c r="AC14" s="32">
        <v>0</v>
      </c>
      <c r="AD14" s="32">
        <v>0</v>
      </c>
      <c r="AE14" s="32">
        <v>0</v>
      </c>
      <c r="AF14" s="32">
        <v>5.571</v>
      </c>
      <c r="AG14" s="32">
        <v>0</v>
      </c>
      <c r="AH14" s="32">
        <v>0</v>
      </c>
      <c r="AI14" s="32">
        <v>0</v>
      </c>
      <c r="AJ14" s="32">
        <v>0</v>
      </c>
      <c r="AK14" s="32">
        <v>0</v>
      </c>
      <c r="AL14" s="32">
        <v>1.047</v>
      </c>
      <c r="AM14" s="32">
        <v>0</v>
      </c>
      <c r="AN14" s="32">
        <v>3.8746089999999995</v>
      </c>
      <c r="AO14" s="32">
        <v>0.243</v>
      </c>
      <c r="AP14" s="32">
        <v>0</v>
      </c>
      <c r="AQ14" s="32">
        <v>1.63</v>
      </c>
      <c r="AR14" s="32">
        <v>2.7</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2.7</v>
      </c>
      <c r="BI14" s="32">
        <v>0</v>
      </c>
      <c r="BJ14" s="32">
        <v>0</v>
      </c>
      <c r="BK14" s="32">
        <v>0</v>
      </c>
      <c r="BL14" s="32">
        <v>0</v>
      </c>
      <c r="BM14" s="32">
        <v>0</v>
      </c>
      <c r="BN14" s="32">
        <v>0</v>
      </c>
      <c r="BO14" s="32">
        <v>0</v>
      </c>
      <c r="BP14" s="32">
        <v>0</v>
      </c>
      <c r="BQ14" s="32">
        <v>0</v>
      </c>
      <c r="BR14" s="32">
        <v>0</v>
      </c>
      <c r="BS14" s="32">
        <v>0</v>
      </c>
      <c r="BT14" s="32">
        <v>5.7</v>
      </c>
      <c r="BU14" s="32">
        <v>0</v>
      </c>
      <c r="BV14" s="32">
        <v>0</v>
      </c>
      <c r="BW14" s="32">
        <v>0</v>
      </c>
      <c r="BX14" s="32">
        <v>0</v>
      </c>
      <c r="BY14" s="32">
        <v>5.7</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42">
        <v>0</v>
      </c>
    </row>
    <row r="15" spans="1:99" ht="15" customHeight="1">
      <c r="A15" s="285" t="s">
        <v>475</v>
      </c>
      <c r="B15" s="286" t="s">
        <v>463</v>
      </c>
      <c r="C15" s="286" t="s">
        <v>463</v>
      </c>
      <c r="D15" s="6" t="s">
        <v>470</v>
      </c>
      <c r="E15" s="32">
        <v>53.6574</v>
      </c>
      <c r="F15" s="32">
        <v>32.0904</v>
      </c>
      <c r="G15" s="32">
        <v>9.958</v>
      </c>
      <c r="H15" s="32">
        <v>10.045</v>
      </c>
      <c r="I15" s="32">
        <v>10.0528</v>
      </c>
      <c r="J15" s="32">
        <v>2.0346</v>
      </c>
      <c r="K15" s="32">
        <v>0</v>
      </c>
      <c r="L15" s="32">
        <v>0</v>
      </c>
      <c r="M15" s="32">
        <v>0</v>
      </c>
      <c r="N15" s="32">
        <v>0</v>
      </c>
      <c r="O15" s="32">
        <v>0</v>
      </c>
      <c r="P15" s="32">
        <v>18.867</v>
      </c>
      <c r="Q15" s="32">
        <v>2.538191</v>
      </c>
      <c r="R15" s="32">
        <v>0</v>
      </c>
      <c r="S15" s="32">
        <v>0</v>
      </c>
      <c r="T15" s="32">
        <v>0</v>
      </c>
      <c r="U15" s="32">
        <v>0.1398</v>
      </c>
      <c r="V15" s="32">
        <v>0.7193</v>
      </c>
      <c r="W15" s="32">
        <v>0</v>
      </c>
      <c r="X15" s="32">
        <v>0</v>
      </c>
      <c r="Y15" s="32">
        <v>0</v>
      </c>
      <c r="Z15" s="32">
        <v>4.7341</v>
      </c>
      <c r="AA15" s="32">
        <v>0</v>
      </c>
      <c r="AB15" s="32">
        <v>0</v>
      </c>
      <c r="AC15" s="32">
        <v>0</v>
      </c>
      <c r="AD15" s="32">
        <v>0</v>
      </c>
      <c r="AE15" s="32">
        <v>0</v>
      </c>
      <c r="AF15" s="32">
        <v>5.571</v>
      </c>
      <c r="AG15" s="32">
        <v>0</v>
      </c>
      <c r="AH15" s="32">
        <v>0</v>
      </c>
      <c r="AI15" s="32">
        <v>0</v>
      </c>
      <c r="AJ15" s="32">
        <v>0</v>
      </c>
      <c r="AK15" s="32">
        <v>0</v>
      </c>
      <c r="AL15" s="32">
        <v>1.047</v>
      </c>
      <c r="AM15" s="32">
        <v>0</v>
      </c>
      <c r="AN15" s="32">
        <v>3.88</v>
      </c>
      <c r="AO15" s="32">
        <v>0.243</v>
      </c>
      <c r="AP15" s="32">
        <v>0</v>
      </c>
      <c r="AQ15" s="32">
        <v>0</v>
      </c>
      <c r="AR15" s="32">
        <v>2.7</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2.7</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42">
        <v>0</v>
      </c>
    </row>
    <row r="16" spans="1:99" ht="13.5">
      <c r="A16" s="285" t="s">
        <v>476</v>
      </c>
      <c r="B16" s="286" t="s">
        <v>463</v>
      </c>
      <c r="C16" s="286" t="s">
        <v>463</v>
      </c>
      <c r="D16" s="6" t="s">
        <v>477</v>
      </c>
      <c r="E16" s="32">
        <v>7.33</v>
      </c>
      <c r="F16" s="32">
        <v>0</v>
      </c>
      <c r="G16" s="32">
        <v>0</v>
      </c>
      <c r="H16" s="32">
        <v>0</v>
      </c>
      <c r="I16" s="32">
        <v>0</v>
      </c>
      <c r="J16" s="32">
        <v>0</v>
      </c>
      <c r="K16" s="32">
        <v>0</v>
      </c>
      <c r="L16" s="32">
        <v>0</v>
      </c>
      <c r="M16" s="32">
        <v>0</v>
      </c>
      <c r="N16" s="32">
        <v>0</v>
      </c>
      <c r="O16" s="32">
        <v>0</v>
      </c>
      <c r="P16" s="32">
        <v>1.63</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1.63</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5.7</v>
      </c>
      <c r="BU16" s="32">
        <v>0</v>
      </c>
      <c r="BV16" s="32">
        <v>0</v>
      </c>
      <c r="BW16" s="32">
        <v>0</v>
      </c>
      <c r="BX16" s="32">
        <v>0</v>
      </c>
      <c r="BY16" s="32">
        <v>5.7</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42">
        <v>0</v>
      </c>
    </row>
    <row r="17" spans="1:99" ht="13.5">
      <c r="A17" s="285" t="s">
        <v>478</v>
      </c>
      <c r="B17" s="286" t="s">
        <v>463</v>
      </c>
      <c r="C17" s="286" t="s">
        <v>463</v>
      </c>
      <c r="D17" s="6" t="s">
        <v>479</v>
      </c>
      <c r="E17" s="32">
        <v>8.99</v>
      </c>
      <c r="F17" s="32">
        <v>8.990767</v>
      </c>
      <c r="G17" s="32">
        <v>2.5953</v>
      </c>
      <c r="H17" s="32">
        <v>3.8435</v>
      </c>
      <c r="I17" s="32">
        <v>2.5252</v>
      </c>
      <c r="J17" s="32">
        <v>0.026767000000000003</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42">
        <v>0</v>
      </c>
    </row>
    <row r="18" spans="1:99" ht="13.5">
      <c r="A18" s="285" t="s">
        <v>480</v>
      </c>
      <c r="B18" s="286" t="s">
        <v>463</v>
      </c>
      <c r="C18" s="286" t="s">
        <v>463</v>
      </c>
      <c r="D18" s="6" t="s">
        <v>470</v>
      </c>
      <c r="E18" s="32">
        <v>8.99</v>
      </c>
      <c r="F18" s="32">
        <v>8.990767</v>
      </c>
      <c r="G18" s="32">
        <v>2.5953</v>
      </c>
      <c r="H18" s="32">
        <v>3.8435</v>
      </c>
      <c r="I18" s="32">
        <v>2.5252</v>
      </c>
      <c r="J18" s="32">
        <v>0.026767000000000003</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42">
        <v>0</v>
      </c>
    </row>
    <row r="19" spans="1:99" ht="13.5">
      <c r="A19" s="285" t="s">
        <v>481</v>
      </c>
      <c r="B19" s="286" t="s">
        <v>463</v>
      </c>
      <c r="C19" s="286" t="s">
        <v>463</v>
      </c>
      <c r="D19" s="6" t="s">
        <v>482</v>
      </c>
      <c r="E19" s="32">
        <v>22.7072</v>
      </c>
      <c r="F19" s="32">
        <v>22.7072</v>
      </c>
      <c r="G19" s="32">
        <v>8.9622</v>
      </c>
      <c r="H19" s="32">
        <v>7.3694</v>
      </c>
      <c r="I19" s="32">
        <v>6.3756</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42">
        <v>0</v>
      </c>
    </row>
    <row r="20" spans="1:99" ht="13.5">
      <c r="A20" s="285" t="s">
        <v>483</v>
      </c>
      <c r="B20" s="286" t="s">
        <v>463</v>
      </c>
      <c r="C20" s="286" t="s">
        <v>463</v>
      </c>
      <c r="D20" s="6" t="s">
        <v>470</v>
      </c>
      <c r="E20" s="32">
        <v>22.7072</v>
      </c>
      <c r="F20" s="32">
        <v>22.7072</v>
      </c>
      <c r="G20" s="32">
        <v>8.9622</v>
      </c>
      <c r="H20" s="32">
        <v>7.3694</v>
      </c>
      <c r="I20" s="32">
        <v>6.3756</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42">
        <v>0</v>
      </c>
    </row>
    <row r="21" spans="1:99" ht="13.5">
      <c r="A21" s="285" t="s">
        <v>484</v>
      </c>
      <c r="B21" s="286" t="s">
        <v>463</v>
      </c>
      <c r="C21" s="286" t="s">
        <v>463</v>
      </c>
      <c r="D21" s="6" t="s">
        <v>485</v>
      </c>
      <c r="E21" s="32">
        <v>18.095416</v>
      </c>
      <c r="F21" s="32">
        <v>18.095416</v>
      </c>
      <c r="G21" s="32">
        <v>6.674</v>
      </c>
      <c r="H21" s="32">
        <v>7.1039</v>
      </c>
      <c r="I21" s="32">
        <v>4.2681</v>
      </c>
      <c r="J21" s="32">
        <v>0.049416</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42">
        <v>0</v>
      </c>
    </row>
    <row r="22" spans="1:99" ht="13.5">
      <c r="A22" s="285" t="s">
        <v>486</v>
      </c>
      <c r="B22" s="286" t="s">
        <v>463</v>
      </c>
      <c r="C22" s="286" t="s">
        <v>463</v>
      </c>
      <c r="D22" s="6" t="s">
        <v>487</v>
      </c>
      <c r="E22" s="32">
        <v>18.095416</v>
      </c>
      <c r="F22" s="32">
        <v>18.095416</v>
      </c>
      <c r="G22" s="32">
        <v>6.674</v>
      </c>
      <c r="H22" s="32">
        <v>7.1039</v>
      </c>
      <c r="I22" s="32">
        <v>4.2681</v>
      </c>
      <c r="J22" s="32">
        <v>0.049416</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42">
        <v>0</v>
      </c>
    </row>
    <row r="23" spans="1:99" ht="13.5">
      <c r="A23" s="285" t="s">
        <v>488</v>
      </c>
      <c r="B23" s="286" t="s">
        <v>463</v>
      </c>
      <c r="C23" s="286" t="s">
        <v>463</v>
      </c>
      <c r="D23" s="6" t="s">
        <v>470</v>
      </c>
      <c r="E23" s="32">
        <v>18.095416</v>
      </c>
      <c r="F23" s="32">
        <v>18.095416</v>
      </c>
      <c r="G23" s="32">
        <v>6.674</v>
      </c>
      <c r="H23" s="32">
        <v>7.1039</v>
      </c>
      <c r="I23" s="32">
        <v>4.2681</v>
      </c>
      <c r="J23" s="32">
        <v>0.049416</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42">
        <v>0</v>
      </c>
    </row>
    <row r="24" spans="1:99" ht="13.5">
      <c r="A24" s="285" t="s">
        <v>489</v>
      </c>
      <c r="B24" s="286" t="s">
        <v>463</v>
      </c>
      <c r="C24" s="286" t="s">
        <v>463</v>
      </c>
      <c r="D24" s="6" t="s">
        <v>490</v>
      </c>
      <c r="E24" s="32">
        <v>95.47</v>
      </c>
      <c r="F24" s="32">
        <v>22.70156</v>
      </c>
      <c r="G24" s="32">
        <v>0</v>
      </c>
      <c r="H24" s="32">
        <v>0</v>
      </c>
      <c r="I24" s="32">
        <v>0</v>
      </c>
      <c r="J24" s="32">
        <v>0</v>
      </c>
      <c r="K24" s="32">
        <v>0</v>
      </c>
      <c r="L24" s="32">
        <v>0</v>
      </c>
      <c r="M24" s="32">
        <v>22.70156</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v>
      </c>
      <c r="AQ24" s="32">
        <v>0</v>
      </c>
      <c r="AR24" s="32">
        <v>72.7702</v>
      </c>
      <c r="AS24" s="32">
        <v>0</v>
      </c>
      <c r="AT24" s="32">
        <v>0</v>
      </c>
      <c r="AU24" s="32">
        <v>0</v>
      </c>
      <c r="AV24" s="32">
        <v>0</v>
      </c>
      <c r="AW24" s="32">
        <v>15.7732</v>
      </c>
      <c r="AX24" s="32">
        <v>56.997</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42">
        <v>0</v>
      </c>
    </row>
    <row r="25" spans="1:99" ht="13.5">
      <c r="A25" s="285" t="s">
        <v>491</v>
      </c>
      <c r="B25" s="286" t="s">
        <v>463</v>
      </c>
      <c r="C25" s="286" t="s">
        <v>463</v>
      </c>
      <c r="D25" s="6" t="s">
        <v>492</v>
      </c>
      <c r="E25" s="32">
        <v>8.274</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8.274</v>
      </c>
      <c r="AS25" s="32">
        <v>0</v>
      </c>
      <c r="AT25" s="32">
        <v>0</v>
      </c>
      <c r="AU25" s="32">
        <v>0</v>
      </c>
      <c r="AV25" s="32">
        <v>0</v>
      </c>
      <c r="AW25" s="32">
        <v>8.274</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42">
        <v>0</v>
      </c>
    </row>
    <row r="26" spans="1:99" ht="13.5">
      <c r="A26" s="285" t="s">
        <v>493</v>
      </c>
      <c r="B26" s="286" t="s">
        <v>463</v>
      </c>
      <c r="C26" s="286" t="s">
        <v>463</v>
      </c>
      <c r="D26" s="6" t="s">
        <v>494</v>
      </c>
      <c r="E26" s="32">
        <v>8.274</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8.274</v>
      </c>
      <c r="AS26" s="32">
        <v>0</v>
      </c>
      <c r="AT26" s="32">
        <v>0</v>
      </c>
      <c r="AU26" s="32">
        <v>0</v>
      </c>
      <c r="AV26" s="32">
        <v>0</v>
      </c>
      <c r="AW26" s="32">
        <v>8.274</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42">
        <v>0</v>
      </c>
    </row>
    <row r="27" spans="1:99" ht="13.5">
      <c r="A27" s="285" t="s">
        <v>495</v>
      </c>
      <c r="B27" s="286" t="s">
        <v>463</v>
      </c>
      <c r="C27" s="286" t="s">
        <v>463</v>
      </c>
      <c r="D27" s="6" t="s">
        <v>496</v>
      </c>
      <c r="E27" s="32">
        <v>22.70156</v>
      </c>
      <c r="F27" s="32">
        <v>22.70156</v>
      </c>
      <c r="G27" s="32">
        <v>0</v>
      </c>
      <c r="H27" s="32">
        <v>0</v>
      </c>
      <c r="I27" s="32">
        <v>0</v>
      </c>
      <c r="J27" s="32">
        <v>0</v>
      </c>
      <c r="K27" s="32">
        <v>0</v>
      </c>
      <c r="L27" s="32">
        <v>0</v>
      </c>
      <c r="M27" s="32">
        <v>22.70156</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42">
        <v>0</v>
      </c>
    </row>
    <row r="28" spans="1:99" ht="13.5">
      <c r="A28" s="285" t="s">
        <v>497</v>
      </c>
      <c r="B28" s="286" t="s">
        <v>463</v>
      </c>
      <c r="C28" s="286" t="s">
        <v>463</v>
      </c>
      <c r="D28" s="6" t="s">
        <v>498</v>
      </c>
      <c r="E28" s="32">
        <v>22.70156</v>
      </c>
      <c r="F28" s="32">
        <v>22.70156</v>
      </c>
      <c r="G28" s="32">
        <v>0</v>
      </c>
      <c r="H28" s="32">
        <v>0</v>
      </c>
      <c r="I28" s="32">
        <v>0</v>
      </c>
      <c r="J28" s="32">
        <v>0</v>
      </c>
      <c r="K28" s="32">
        <v>0</v>
      </c>
      <c r="L28" s="32">
        <v>0</v>
      </c>
      <c r="M28" s="32">
        <v>22.70156</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42">
        <v>0</v>
      </c>
    </row>
    <row r="29" spans="1:99" ht="13.5">
      <c r="A29" s="285" t="s">
        <v>499</v>
      </c>
      <c r="B29" s="286" t="s">
        <v>463</v>
      </c>
      <c r="C29" s="286" t="s">
        <v>463</v>
      </c>
      <c r="D29" s="6" t="s">
        <v>500</v>
      </c>
      <c r="E29" s="32">
        <v>7.4992</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7.4992</v>
      </c>
      <c r="AS29" s="32">
        <v>0</v>
      </c>
      <c r="AT29" s="32">
        <v>0</v>
      </c>
      <c r="AU29" s="32">
        <v>0</v>
      </c>
      <c r="AV29" s="32">
        <v>0</v>
      </c>
      <c r="AW29" s="32">
        <v>7.4992</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42">
        <v>0</v>
      </c>
    </row>
    <row r="30" spans="1:99" ht="13.5">
      <c r="A30" s="285" t="s">
        <v>501</v>
      </c>
      <c r="B30" s="286" t="s">
        <v>463</v>
      </c>
      <c r="C30" s="286" t="s">
        <v>463</v>
      </c>
      <c r="D30" s="6" t="s">
        <v>502</v>
      </c>
      <c r="E30" s="32">
        <v>7.4992</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7.4992</v>
      </c>
      <c r="AS30" s="32">
        <v>0</v>
      </c>
      <c r="AT30" s="32">
        <v>0</v>
      </c>
      <c r="AU30" s="32">
        <v>0</v>
      </c>
      <c r="AV30" s="32">
        <v>0</v>
      </c>
      <c r="AW30" s="32">
        <v>7.4992</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42">
        <v>0</v>
      </c>
    </row>
    <row r="31" spans="1:99" ht="13.5">
      <c r="A31" s="285" t="s">
        <v>503</v>
      </c>
      <c r="B31" s="286" t="s">
        <v>463</v>
      </c>
      <c r="C31" s="286" t="s">
        <v>463</v>
      </c>
      <c r="D31" s="6" t="s">
        <v>504</v>
      </c>
      <c r="E31" s="32">
        <v>53.997</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53.997</v>
      </c>
      <c r="AS31" s="32">
        <v>0</v>
      </c>
      <c r="AT31" s="32">
        <v>0</v>
      </c>
      <c r="AU31" s="32">
        <v>0</v>
      </c>
      <c r="AV31" s="32">
        <v>0</v>
      </c>
      <c r="AW31" s="32">
        <v>0</v>
      </c>
      <c r="AX31" s="32">
        <v>53.997</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42">
        <v>0</v>
      </c>
    </row>
    <row r="32" spans="1:99" ht="13.5">
      <c r="A32" s="285" t="s">
        <v>505</v>
      </c>
      <c r="B32" s="286" t="s">
        <v>463</v>
      </c>
      <c r="C32" s="286" t="s">
        <v>463</v>
      </c>
      <c r="D32" s="6" t="s">
        <v>506</v>
      </c>
      <c r="E32" s="32">
        <v>53.997</v>
      </c>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0</v>
      </c>
      <c r="AM32" s="32">
        <v>0</v>
      </c>
      <c r="AN32" s="32">
        <v>0</v>
      </c>
      <c r="AO32" s="32">
        <v>0</v>
      </c>
      <c r="AP32" s="32">
        <v>0</v>
      </c>
      <c r="AQ32" s="32">
        <v>0</v>
      </c>
      <c r="AR32" s="32">
        <v>53.997</v>
      </c>
      <c r="AS32" s="32">
        <v>0</v>
      </c>
      <c r="AT32" s="32">
        <v>0</v>
      </c>
      <c r="AU32" s="32">
        <v>0</v>
      </c>
      <c r="AV32" s="32">
        <v>0</v>
      </c>
      <c r="AW32" s="32">
        <v>0</v>
      </c>
      <c r="AX32" s="32">
        <v>53.997</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c r="BV32" s="32">
        <v>0</v>
      </c>
      <c r="BW32" s="32">
        <v>0</v>
      </c>
      <c r="BX32" s="32">
        <v>0</v>
      </c>
      <c r="BY32" s="32">
        <v>0</v>
      </c>
      <c r="BZ32" s="32">
        <v>0</v>
      </c>
      <c r="CA32" s="32">
        <v>0</v>
      </c>
      <c r="CB32" s="32">
        <v>0</v>
      </c>
      <c r="CC32" s="32">
        <v>0</v>
      </c>
      <c r="CD32" s="32">
        <v>0</v>
      </c>
      <c r="CE32" s="32">
        <v>0</v>
      </c>
      <c r="CF32" s="32">
        <v>0</v>
      </c>
      <c r="CG32" s="32">
        <v>0</v>
      </c>
      <c r="CH32" s="32">
        <v>0</v>
      </c>
      <c r="CI32" s="32">
        <v>0</v>
      </c>
      <c r="CJ32" s="32">
        <v>0</v>
      </c>
      <c r="CK32" s="32">
        <v>0</v>
      </c>
      <c r="CL32" s="32">
        <v>0</v>
      </c>
      <c r="CM32" s="32">
        <v>0</v>
      </c>
      <c r="CN32" s="32">
        <v>0</v>
      </c>
      <c r="CO32" s="32">
        <v>0</v>
      </c>
      <c r="CP32" s="32">
        <v>0</v>
      </c>
      <c r="CQ32" s="32">
        <v>0</v>
      </c>
      <c r="CR32" s="32">
        <v>0</v>
      </c>
      <c r="CS32" s="32">
        <v>0</v>
      </c>
      <c r="CT32" s="32">
        <v>0</v>
      </c>
      <c r="CU32" s="42">
        <v>0</v>
      </c>
    </row>
    <row r="33" spans="1:99" ht="13.5">
      <c r="A33" s="285" t="s">
        <v>507</v>
      </c>
      <c r="B33" s="286" t="s">
        <v>463</v>
      </c>
      <c r="C33" s="286" t="s">
        <v>463</v>
      </c>
      <c r="D33" s="6" t="s">
        <v>508</v>
      </c>
      <c r="E33" s="32">
        <v>3</v>
      </c>
      <c r="F33" s="32">
        <v>0</v>
      </c>
      <c r="G33" s="32">
        <v>0</v>
      </c>
      <c r="H33" s="32">
        <v>0</v>
      </c>
      <c r="I33" s="32">
        <v>0</v>
      </c>
      <c r="J33" s="32">
        <v>0</v>
      </c>
      <c r="K33" s="32">
        <v>0</v>
      </c>
      <c r="L33" s="32">
        <v>0</v>
      </c>
      <c r="M33" s="32">
        <v>0</v>
      </c>
      <c r="N33" s="32">
        <v>0</v>
      </c>
      <c r="O33" s="32">
        <v>0</v>
      </c>
      <c r="P33" s="32">
        <v>0</v>
      </c>
      <c r="Q33" s="32">
        <v>0</v>
      </c>
      <c r="R33" s="32">
        <v>0</v>
      </c>
      <c r="S33" s="32">
        <v>0</v>
      </c>
      <c r="T33" s="32">
        <v>0</v>
      </c>
      <c r="U33" s="32">
        <v>0</v>
      </c>
      <c r="V33" s="32">
        <v>0</v>
      </c>
      <c r="W33" s="32">
        <v>0</v>
      </c>
      <c r="X33" s="32">
        <v>0</v>
      </c>
      <c r="Y33" s="32">
        <v>0</v>
      </c>
      <c r="Z33" s="32">
        <v>0</v>
      </c>
      <c r="AA33" s="32">
        <v>0</v>
      </c>
      <c r="AB33" s="32">
        <v>0</v>
      </c>
      <c r="AC33" s="32">
        <v>0</v>
      </c>
      <c r="AD33" s="32">
        <v>0</v>
      </c>
      <c r="AE33" s="32">
        <v>0</v>
      </c>
      <c r="AF33" s="32">
        <v>0</v>
      </c>
      <c r="AG33" s="32">
        <v>0</v>
      </c>
      <c r="AH33" s="32">
        <v>0</v>
      </c>
      <c r="AI33" s="32">
        <v>0</v>
      </c>
      <c r="AJ33" s="32">
        <v>0</v>
      </c>
      <c r="AK33" s="32">
        <v>0</v>
      </c>
      <c r="AL33" s="32">
        <v>0</v>
      </c>
      <c r="AM33" s="32">
        <v>0</v>
      </c>
      <c r="AN33" s="32">
        <v>0</v>
      </c>
      <c r="AO33" s="32">
        <v>0</v>
      </c>
      <c r="AP33" s="32">
        <v>0</v>
      </c>
      <c r="AQ33" s="32">
        <v>0</v>
      </c>
      <c r="AR33" s="32">
        <v>3</v>
      </c>
      <c r="AS33" s="32">
        <v>0</v>
      </c>
      <c r="AT33" s="32">
        <v>0</v>
      </c>
      <c r="AU33" s="32">
        <v>0</v>
      </c>
      <c r="AV33" s="32">
        <v>0</v>
      </c>
      <c r="AW33" s="32">
        <v>0</v>
      </c>
      <c r="AX33" s="32">
        <v>3</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c r="BZ33" s="32">
        <v>0</v>
      </c>
      <c r="CA33" s="32">
        <v>0</v>
      </c>
      <c r="CB33" s="32">
        <v>0</v>
      </c>
      <c r="CC33" s="32">
        <v>0</v>
      </c>
      <c r="CD33" s="32">
        <v>0</v>
      </c>
      <c r="CE33" s="32">
        <v>0</v>
      </c>
      <c r="CF33" s="32">
        <v>0</v>
      </c>
      <c r="CG33" s="32">
        <v>0</v>
      </c>
      <c r="CH33" s="32">
        <v>0</v>
      </c>
      <c r="CI33" s="32">
        <v>0</v>
      </c>
      <c r="CJ33" s="32">
        <v>0</v>
      </c>
      <c r="CK33" s="32">
        <v>0</v>
      </c>
      <c r="CL33" s="32">
        <v>0</v>
      </c>
      <c r="CM33" s="32">
        <v>0</v>
      </c>
      <c r="CN33" s="32">
        <v>0</v>
      </c>
      <c r="CO33" s="32">
        <v>0</v>
      </c>
      <c r="CP33" s="32">
        <v>0</v>
      </c>
      <c r="CQ33" s="32">
        <v>0</v>
      </c>
      <c r="CR33" s="32">
        <v>0</v>
      </c>
      <c r="CS33" s="32">
        <v>0</v>
      </c>
      <c r="CT33" s="32">
        <v>0</v>
      </c>
      <c r="CU33" s="42">
        <v>0</v>
      </c>
    </row>
    <row r="34" spans="1:99" ht="13.5">
      <c r="A34" s="285" t="s">
        <v>509</v>
      </c>
      <c r="B34" s="286" t="s">
        <v>463</v>
      </c>
      <c r="C34" s="286" t="s">
        <v>463</v>
      </c>
      <c r="D34" s="6" t="s">
        <v>510</v>
      </c>
      <c r="E34" s="32">
        <v>3</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3</v>
      </c>
      <c r="AS34" s="32">
        <v>0</v>
      </c>
      <c r="AT34" s="32">
        <v>0</v>
      </c>
      <c r="AU34" s="32">
        <v>0</v>
      </c>
      <c r="AV34" s="32">
        <v>0</v>
      </c>
      <c r="AW34" s="32">
        <v>0</v>
      </c>
      <c r="AX34" s="32">
        <v>3</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0</v>
      </c>
      <c r="BZ34" s="32">
        <v>0</v>
      </c>
      <c r="CA34" s="32">
        <v>0</v>
      </c>
      <c r="CB34" s="32">
        <v>0</v>
      </c>
      <c r="CC34" s="32">
        <v>0</v>
      </c>
      <c r="CD34" s="32">
        <v>0</v>
      </c>
      <c r="CE34" s="32">
        <v>0</v>
      </c>
      <c r="CF34" s="32">
        <v>0</v>
      </c>
      <c r="CG34" s="32">
        <v>0</v>
      </c>
      <c r="CH34" s="32">
        <v>0</v>
      </c>
      <c r="CI34" s="32">
        <v>0</v>
      </c>
      <c r="CJ34" s="32">
        <v>0</v>
      </c>
      <c r="CK34" s="32">
        <v>0</v>
      </c>
      <c r="CL34" s="32">
        <v>0</v>
      </c>
      <c r="CM34" s="32">
        <v>0</v>
      </c>
      <c r="CN34" s="32">
        <v>0</v>
      </c>
      <c r="CO34" s="32">
        <v>0</v>
      </c>
      <c r="CP34" s="32">
        <v>0</v>
      </c>
      <c r="CQ34" s="32">
        <v>0</v>
      </c>
      <c r="CR34" s="32">
        <v>0</v>
      </c>
      <c r="CS34" s="32">
        <v>0</v>
      </c>
      <c r="CT34" s="32">
        <v>0</v>
      </c>
      <c r="CU34" s="42">
        <v>0</v>
      </c>
    </row>
    <row r="35" spans="1:99" ht="13.5">
      <c r="A35" s="285" t="s">
        <v>511</v>
      </c>
      <c r="B35" s="286" t="s">
        <v>463</v>
      </c>
      <c r="C35" s="286" t="s">
        <v>463</v>
      </c>
      <c r="D35" s="6" t="s">
        <v>512</v>
      </c>
      <c r="E35" s="32">
        <v>25.504794</v>
      </c>
      <c r="F35" s="32">
        <v>25.504794</v>
      </c>
      <c r="G35" s="32">
        <v>7.89485</v>
      </c>
      <c r="H35" s="32">
        <v>7.954</v>
      </c>
      <c r="I35" s="32">
        <v>3.7131</v>
      </c>
      <c r="J35" s="32">
        <v>5.942844</v>
      </c>
      <c r="K35" s="32">
        <v>0</v>
      </c>
      <c r="L35" s="32">
        <v>0</v>
      </c>
      <c r="M35" s="32">
        <v>0</v>
      </c>
      <c r="N35" s="32">
        <v>0</v>
      </c>
      <c r="O35" s="32">
        <v>0</v>
      </c>
      <c r="P35" s="32">
        <v>0</v>
      </c>
      <c r="Q35" s="32">
        <v>0</v>
      </c>
      <c r="R35" s="32">
        <v>0</v>
      </c>
      <c r="S35" s="32">
        <v>0</v>
      </c>
      <c r="T35" s="32">
        <v>0</v>
      </c>
      <c r="U35" s="32">
        <v>0</v>
      </c>
      <c r="V35" s="32">
        <v>0</v>
      </c>
      <c r="W35" s="32">
        <v>0</v>
      </c>
      <c r="X35" s="32">
        <v>0</v>
      </c>
      <c r="Y35" s="32">
        <v>0</v>
      </c>
      <c r="Z35" s="32">
        <v>0</v>
      </c>
      <c r="AA35" s="32">
        <v>0</v>
      </c>
      <c r="AB35" s="32">
        <v>0</v>
      </c>
      <c r="AC35" s="32">
        <v>0</v>
      </c>
      <c r="AD35" s="32">
        <v>0</v>
      </c>
      <c r="AE35" s="32">
        <v>0</v>
      </c>
      <c r="AF35" s="32">
        <v>0</v>
      </c>
      <c r="AG35" s="32">
        <v>0</v>
      </c>
      <c r="AH35" s="32">
        <v>0</v>
      </c>
      <c r="AI35" s="32">
        <v>0</v>
      </c>
      <c r="AJ35" s="32">
        <v>0</v>
      </c>
      <c r="AK35" s="32">
        <v>0</v>
      </c>
      <c r="AL35" s="32">
        <v>0</v>
      </c>
      <c r="AM35" s="32">
        <v>0</v>
      </c>
      <c r="AN35" s="32">
        <v>0</v>
      </c>
      <c r="AO35" s="32">
        <v>0</v>
      </c>
      <c r="AP35" s="32">
        <v>0</v>
      </c>
      <c r="AQ35" s="32">
        <v>0</v>
      </c>
      <c r="AR35" s="32">
        <v>0</v>
      </c>
      <c r="AS35" s="32">
        <v>0</v>
      </c>
      <c r="AT35" s="32">
        <v>0</v>
      </c>
      <c r="AU35" s="32">
        <v>0</v>
      </c>
      <c r="AV35" s="32">
        <v>0</v>
      </c>
      <c r="AW35" s="32">
        <v>0</v>
      </c>
      <c r="AX35" s="32">
        <v>0</v>
      </c>
      <c r="AY35" s="32">
        <v>0</v>
      </c>
      <c r="AZ35" s="32">
        <v>0</v>
      </c>
      <c r="BA35" s="32">
        <v>0</v>
      </c>
      <c r="BB35" s="32">
        <v>0</v>
      </c>
      <c r="BC35" s="32">
        <v>0</v>
      </c>
      <c r="BD35" s="32">
        <v>0</v>
      </c>
      <c r="BE35" s="32">
        <v>0</v>
      </c>
      <c r="BF35" s="32">
        <v>0</v>
      </c>
      <c r="BG35" s="32">
        <v>0</v>
      </c>
      <c r="BH35" s="32">
        <v>0</v>
      </c>
      <c r="BI35" s="32">
        <v>0</v>
      </c>
      <c r="BJ35" s="32">
        <v>0</v>
      </c>
      <c r="BK35" s="32">
        <v>0</v>
      </c>
      <c r="BL35" s="32">
        <v>0</v>
      </c>
      <c r="BM35" s="32">
        <v>0</v>
      </c>
      <c r="BN35" s="32">
        <v>0</v>
      </c>
      <c r="BO35" s="32">
        <v>0</v>
      </c>
      <c r="BP35" s="32">
        <v>0</v>
      </c>
      <c r="BQ35" s="32">
        <v>0</v>
      </c>
      <c r="BR35" s="32">
        <v>0</v>
      </c>
      <c r="BS35" s="32">
        <v>0</v>
      </c>
      <c r="BT35" s="32">
        <v>0</v>
      </c>
      <c r="BU35" s="32">
        <v>0</v>
      </c>
      <c r="BV35" s="32">
        <v>0</v>
      </c>
      <c r="BW35" s="32">
        <v>0</v>
      </c>
      <c r="BX35" s="32">
        <v>0</v>
      </c>
      <c r="BY35" s="32">
        <v>0</v>
      </c>
      <c r="BZ35" s="32">
        <v>0</v>
      </c>
      <c r="CA35" s="32">
        <v>0</v>
      </c>
      <c r="CB35" s="32">
        <v>0</v>
      </c>
      <c r="CC35" s="32">
        <v>0</v>
      </c>
      <c r="CD35" s="32">
        <v>0</v>
      </c>
      <c r="CE35" s="32">
        <v>0</v>
      </c>
      <c r="CF35" s="32">
        <v>0</v>
      </c>
      <c r="CG35" s="32">
        <v>0</v>
      </c>
      <c r="CH35" s="32">
        <v>0</v>
      </c>
      <c r="CI35" s="32">
        <v>0</v>
      </c>
      <c r="CJ35" s="32">
        <v>0</v>
      </c>
      <c r="CK35" s="32">
        <v>0</v>
      </c>
      <c r="CL35" s="32">
        <v>0</v>
      </c>
      <c r="CM35" s="32">
        <v>0</v>
      </c>
      <c r="CN35" s="32">
        <v>0</v>
      </c>
      <c r="CO35" s="32">
        <v>0</v>
      </c>
      <c r="CP35" s="32">
        <v>0</v>
      </c>
      <c r="CQ35" s="32">
        <v>0</v>
      </c>
      <c r="CR35" s="32">
        <v>0</v>
      </c>
      <c r="CS35" s="32">
        <v>0</v>
      </c>
      <c r="CT35" s="32">
        <v>0</v>
      </c>
      <c r="CU35" s="42">
        <v>0</v>
      </c>
    </row>
    <row r="36" spans="1:99" ht="13.5">
      <c r="A36" s="285" t="s">
        <v>513</v>
      </c>
      <c r="B36" s="286" t="s">
        <v>463</v>
      </c>
      <c r="C36" s="286" t="s">
        <v>463</v>
      </c>
      <c r="D36" s="6" t="s">
        <v>514</v>
      </c>
      <c r="E36" s="32">
        <v>5.86872</v>
      </c>
      <c r="F36" s="32">
        <v>5.86872</v>
      </c>
      <c r="G36" s="32">
        <v>0</v>
      </c>
      <c r="H36" s="32">
        <v>0</v>
      </c>
      <c r="I36" s="32">
        <v>0</v>
      </c>
      <c r="J36" s="32">
        <v>5.86872</v>
      </c>
      <c r="K36" s="32">
        <v>0</v>
      </c>
      <c r="L36" s="32">
        <v>0</v>
      </c>
      <c r="M36" s="32">
        <v>0</v>
      </c>
      <c r="N36" s="32">
        <v>0</v>
      </c>
      <c r="O36" s="32">
        <v>0</v>
      </c>
      <c r="P36" s="32">
        <v>0</v>
      </c>
      <c r="Q36" s="32">
        <v>0</v>
      </c>
      <c r="R36" s="32">
        <v>0</v>
      </c>
      <c r="S36" s="32">
        <v>0</v>
      </c>
      <c r="T36" s="32">
        <v>0</v>
      </c>
      <c r="U36" s="32">
        <v>0</v>
      </c>
      <c r="V36" s="32">
        <v>0</v>
      </c>
      <c r="W36" s="32">
        <v>0</v>
      </c>
      <c r="X36" s="32">
        <v>0</v>
      </c>
      <c r="Y36" s="32">
        <v>0</v>
      </c>
      <c r="Z36" s="32">
        <v>0</v>
      </c>
      <c r="AA36" s="32">
        <v>0</v>
      </c>
      <c r="AB36" s="32">
        <v>0</v>
      </c>
      <c r="AC36" s="32">
        <v>0</v>
      </c>
      <c r="AD36" s="32">
        <v>0</v>
      </c>
      <c r="AE36" s="32">
        <v>0</v>
      </c>
      <c r="AF36" s="32">
        <v>0</v>
      </c>
      <c r="AG36" s="32">
        <v>0</v>
      </c>
      <c r="AH36" s="32">
        <v>0</v>
      </c>
      <c r="AI36" s="32">
        <v>0</v>
      </c>
      <c r="AJ36" s="32">
        <v>0</v>
      </c>
      <c r="AK36" s="32">
        <v>0</v>
      </c>
      <c r="AL36" s="32">
        <v>0</v>
      </c>
      <c r="AM36" s="32">
        <v>0</v>
      </c>
      <c r="AN36" s="32">
        <v>0</v>
      </c>
      <c r="AO36" s="32">
        <v>0</v>
      </c>
      <c r="AP36" s="32">
        <v>0</v>
      </c>
      <c r="AQ36" s="32">
        <v>0</v>
      </c>
      <c r="AR36" s="32">
        <v>0</v>
      </c>
      <c r="AS36" s="32">
        <v>0</v>
      </c>
      <c r="AT36" s="32">
        <v>0</v>
      </c>
      <c r="AU36" s="32">
        <v>0</v>
      </c>
      <c r="AV36" s="32">
        <v>0</v>
      </c>
      <c r="AW36" s="32">
        <v>0</v>
      </c>
      <c r="AX36" s="32">
        <v>0</v>
      </c>
      <c r="AY36" s="32">
        <v>0</v>
      </c>
      <c r="AZ36" s="32">
        <v>0</v>
      </c>
      <c r="BA36" s="32">
        <v>0</v>
      </c>
      <c r="BB36" s="32">
        <v>0</v>
      </c>
      <c r="BC36" s="32">
        <v>0</v>
      </c>
      <c r="BD36" s="32">
        <v>0</v>
      </c>
      <c r="BE36" s="32">
        <v>0</v>
      </c>
      <c r="BF36" s="32">
        <v>0</v>
      </c>
      <c r="BG36" s="32">
        <v>0</v>
      </c>
      <c r="BH36" s="32">
        <v>0</v>
      </c>
      <c r="BI36" s="32">
        <v>0</v>
      </c>
      <c r="BJ36" s="32">
        <v>0</v>
      </c>
      <c r="BK36" s="32">
        <v>0</v>
      </c>
      <c r="BL36" s="32">
        <v>0</v>
      </c>
      <c r="BM36" s="32">
        <v>0</v>
      </c>
      <c r="BN36" s="32">
        <v>0</v>
      </c>
      <c r="BO36" s="32">
        <v>0</v>
      </c>
      <c r="BP36" s="32">
        <v>0</v>
      </c>
      <c r="BQ36" s="32">
        <v>0</v>
      </c>
      <c r="BR36" s="32">
        <v>0</v>
      </c>
      <c r="BS36" s="32">
        <v>0</v>
      </c>
      <c r="BT36" s="32">
        <v>0</v>
      </c>
      <c r="BU36" s="32">
        <v>0</v>
      </c>
      <c r="BV36" s="32">
        <v>0</v>
      </c>
      <c r="BW36" s="32">
        <v>0</v>
      </c>
      <c r="BX36" s="32">
        <v>0</v>
      </c>
      <c r="BY36" s="32">
        <v>0</v>
      </c>
      <c r="BZ36" s="32">
        <v>0</v>
      </c>
      <c r="CA36" s="32">
        <v>0</v>
      </c>
      <c r="CB36" s="32">
        <v>0</v>
      </c>
      <c r="CC36" s="32">
        <v>0</v>
      </c>
      <c r="CD36" s="32">
        <v>0</v>
      </c>
      <c r="CE36" s="32">
        <v>0</v>
      </c>
      <c r="CF36" s="32">
        <v>0</v>
      </c>
      <c r="CG36" s="32">
        <v>0</v>
      </c>
      <c r="CH36" s="32">
        <v>0</v>
      </c>
      <c r="CI36" s="32">
        <v>0</v>
      </c>
      <c r="CJ36" s="32">
        <v>0</v>
      </c>
      <c r="CK36" s="32">
        <v>0</v>
      </c>
      <c r="CL36" s="32">
        <v>0</v>
      </c>
      <c r="CM36" s="32">
        <v>0</v>
      </c>
      <c r="CN36" s="32">
        <v>0</v>
      </c>
      <c r="CO36" s="32">
        <v>0</v>
      </c>
      <c r="CP36" s="32">
        <v>0</v>
      </c>
      <c r="CQ36" s="32">
        <v>0</v>
      </c>
      <c r="CR36" s="32">
        <v>0</v>
      </c>
      <c r="CS36" s="32">
        <v>0</v>
      </c>
      <c r="CT36" s="32">
        <v>0</v>
      </c>
      <c r="CU36" s="42">
        <v>0</v>
      </c>
    </row>
    <row r="37" spans="1:99" ht="13.5">
      <c r="A37" s="285" t="s">
        <v>515</v>
      </c>
      <c r="B37" s="286" t="s">
        <v>463</v>
      </c>
      <c r="C37" s="286" t="s">
        <v>463</v>
      </c>
      <c r="D37" s="6" t="s">
        <v>516</v>
      </c>
      <c r="E37" s="32">
        <v>5.86872</v>
      </c>
      <c r="F37" s="32">
        <v>5.86872</v>
      </c>
      <c r="G37" s="32">
        <v>0</v>
      </c>
      <c r="H37" s="32">
        <v>0</v>
      </c>
      <c r="I37" s="32">
        <v>0</v>
      </c>
      <c r="J37" s="32">
        <v>5.86872</v>
      </c>
      <c r="K37" s="32">
        <v>0</v>
      </c>
      <c r="L37" s="32">
        <v>0</v>
      </c>
      <c r="M37" s="32">
        <v>0</v>
      </c>
      <c r="N37" s="32">
        <v>0</v>
      </c>
      <c r="O37" s="32">
        <v>0</v>
      </c>
      <c r="P37" s="32">
        <v>0</v>
      </c>
      <c r="Q37" s="32">
        <v>0</v>
      </c>
      <c r="R37" s="32">
        <v>0</v>
      </c>
      <c r="S37" s="32">
        <v>0</v>
      </c>
      <c r="T37" s="32">
        <v>0</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0</v>
      </c>
      <c r="AR37" s="32">
        <v>0</v>
      </c>
      <c r="AS37" s="32">
        <v>0</v>
      </c>
      <c r="AT37" s="32">
        <v>0</v>
      </c>
      <c r="AU37" s="32">
        <v>0</v>
      </c>
      <c r="AV37" s="32">
        <v>0</v>
      </c>
      <c r="AW37" s="32">
        <v>0</v>
      </c>
      <c r="AX37" s="32">
        <v>0</v>
      </c>
      <c r="AY37" s="32">
        <v>0</v>
      </c>
      <c r="AZ37" s="32">
        <v>0</v>
      </c>
      <c r="BA37" s="32">
        <v>0</v>
      </c>
      <c r="BB37" s="32">
        <v>0</v>
      </c>
      <c r="BC37" s="32">
        <v>0</v>
      </c>
      <c r="BD37" s="32">
        <v>0</v>
      </c>
      <c r="BE37" s="32">
        <v>0</v>
      </c>
      <c r="BF37" s="32">
        <v>0</v>
      </c>
      <c r="BG37" s="32">
        <v>0</v>
      </c>
      <c r="BH37" s="32">
        <v>0</v>
      </c>
      <c r="BI37" s="32">
        <v>0</v>
      </c>
      <c r="BJ37" s="32">
        <v>0</v>
      </c>
      <c r="BK37" s="32">
        <v>0</v>
      </c>
      <c r="BL37" s="32">
        <v>0</v>
      </c>
      <c r="BM37" s="32">
        <v>0</v>
      </c>
      <c r="BN37" s="32">
        <v>0</v>
      </c>
      <c r="BO37" s="32">
        <v>0</v>
      </c>
      <c r="BP37" s="32">
        <v>0</v>
      </c>
      <c r="BQ37" s="32">
        <v>0</v>
      </c>
      <c r="BR37" s="32">
        <v>0</v>
      </c>
      <c r="BS37" s="32">
        <v>0</v>
      </c>
      <c r="BT37" s="32">
        <v>0</v>
      </c>
      <c r="BU37" s="32">
        <v>0</v>
      </c>
      <c r="BV37" s="32">
        <v>0</v>
      </c>
      <c r="BW37" s="32">
        <v>0</v>
      </c>
      <c r="BX37" s="32">
        <v>0</v>
      </c>
      <c r="BY37" s="32">
        <v>0</v>
      </c>
      <c r="BZ37" s="32">
        <v>0</v>
      </c>
      <c r="CA37" s="32">
        <v>0</v>
      </c>
      <c r="CB37" s="32">
        <v>0</v>
      </c>
      <c r="CC37" s="32">
        <v>0</v>
      </c>
      <c r="CD37" s="32">
        <v>0</v>
      </c>
      <c r="CE37" s="32">
        <v>0</v>
      </c>
      <c r="CF37" s="32">
        <v>0</v>
      </c>
      <c r="CG37" s="32">
        <v>0</v>
      </c>
      <c r="CH37" s="32">
        <v>0</v>
      </c>
      <c r="CI37" s="32">
        <v>0</v>
      </c>
      <c r="CJ37" s="32">
        <v>0</v>
      </c>
      <c r="CK37" s="32">
        <v>0</v>
      </c>
      <c r="CL37" s="32">
        <v>0</v>
      </c>
      <c r="CM37" s="32">
        <v>0</v>
      </c>
      <c r="CN37" s="32">
        <v>0</v>
      </c>
      <c r="CO37" s="32">
        <v>0</v>
      </c>
      <c r="CP37" s="32">
        <v>0</v>
      </c>
      <c r="CQ37" s="32">
        <v>0</v>
      </c>
      <c r="CR37" s="32">
        <v>0</v>
      </c>
      <c r="CS37" s="32">
        <v>0</v>
      </c>
      <c r="CT37" s="32">
        <v>0</v>
      </c>
      <c r="CU37" s="42">
        <v>0</v>
      </c>
    </row>
    <row r="38" spans="1:99" ht="13.5">
      <c r="A38" s="285" t="s">
        <v>517</v>
      </c>
      <c r="B38" s="286" t="s">
        <v>463</v>
      </c>
      <c r="C38" s="286" t="s">
        <v>463</v>
      </c>
      <c r="D38" s="6" t="s">
        <v>518</v>
      </c>
      <c r="E38" s="32">
        <v>19.636074</v>
      </c>
      <c r="F38" s="32">
        <v>19.636074</v>
      </c>
      <c r="G38" s="32">
        <v>7.89485</v>
      </c>
      <c r="H38" s="32">
        <v>7.954</v>
      </c>
      <c r="I38" s="32">
        <v>3.7131</v>
      </c>
      <c r="J38" s="32">
        <v>0.074124</v>
      </c>
      <c r="K38" s="32">
        <v>0</v>
      </c>
      <c r="L38" s="32">
        <v>0</v>
      </c>
      <c r="M38" s="32">
        <v>0</v>
      </c>
      <c r="N38" s="32">
        <v>0</v>
      </c>
      <c r="O38" s="32">
        <v>0</v>
      </c>
      <c r="P38" s="32">
        <v>0</v>
      </c>
      <c r="Q38" s="32">
        <v>0</v>
      </c>
      <c r="R38" s="32">
        <v>0</v>
      </c>
      <c r="S38" s="32">
        <v>0</v>
      </c>
      <c r="T38" s="32">
        <v>0</v>
      </c>
      <c r="U38" s="32">
        <v>0</v>
      </c>
      <c r="V38" s="32">
        <v>0</v>
      </c>
      <c r="W38" s="32">
        <v>0</v>
      </c>
      <c r="X38" s="32">
        <v>0</v>
      </c>
      <c r="Y38" s="32">
        <v>0</v>
      </c>
      <c r="Z38" s="32">
        <v>0</v>
      </c>
      <c r="AA38" s="32">
        <v>0</v>
      </c>
      <c r="AB38" s="32">
        <v>0</v>
      </c>
      <c r="AC38" s="32">
        <v>0</v>
      </c>
      <c r="AD38" s="32">
        <v>0</v>
      </c>
      <c r="AE38" s="32">
        <v>0</v>
      </c>
      <c r="AF38" s="32">
        <v>0</v>
      </c>
      <c r="AG38" s="32">
        <v>0</v>
      </c>
      <c r="AH38" s="32">
        <v>0</v>
      </c>
      <c r="AI38" s="32">
        <v>0</v>
      </c>
      <c r="AJ38" s="32">
        <v>0</v>
      </c>
      <c r="AK38" s="32">
        <v>0</v>
      </c>
      <c r="AL38" s="32">
        <v>0</v>
      </c>
      <c r="AM38" s="32">
        <v>0</v>
      </c>
      <c r="AN38" s="32">
        <v>0</v>
      </c>
      <c r="AO38" s="32">
        <v>0</v>
      </c>
      <c r="AP38" s="32">
        <v>0</v>
      </c>
      <c r="AQ38" s="32">
        <v>0</v>
      </c>
      <c r="AR38" s="32">
        <v>0</v>
      </c>
      <c r="AS38" s="32">
        <v>0</v>
      </c>
      <c r="AT38" s="32">
        <v>0</v>
      </c>
      <c r="AU38" s="32">
        <v>0</v>
      </c>
      <c r="AV38" s="32">
        <v>0</v>
      </c>
      <c r="AW38" s="32">
        <v>0</v>
      </c>
      <c r="AX38" s="32">
        <v>0</v>
      </c>
      <c r="AY38" s="32">
        <v>0</v>
      </c>
      <c r="AZ38" s="32">
        <v>0</v>
      </c>
      <c r="BA38" s="32">
        <v>0</v>
      </c>
      <c r="BB38" s="32">
        <v>0</v>
      </c>
      <c r="BC38" s="32">
        <v>0</v>
      </c>
      <c r="BD38" s="32">
        <v>0</v>
      </c>
      <c r="BE38" s="32">
        <v>0</v>
      </c>
      <c r="BF38" s="32">
        <v>0</v>
      </c>
      <c r="BG38" s="32">
        <v>0</v>
      </c>
      <c r="BH38" s="32">
        <v>0</v>
      </c>
      <c r="BI38" s="32">
        <v>0</v>
      </c>
      <c r="BJ38" s="32">
        <v>0</v>
      </c>
      <c r="BK38" s="32">
        <v>0</v>
      </c>
      <c r="BL38" s="32">
        <v>0</v>
      </c>
      <c r="BM38" s="32">
        <v>0</v>
      </c>
      <c r="BN38" s="32">
        <v>0</v>
      </c>
      <c r="BO38" s="32">
        <v>0</v>
      </c>
      <c r="BP38" s="32">
        <v>0</v>
      </c>
      <c r="BQ38" s="32">
        <v>0</v>
      </c>
      <c r="BR38" s="32">
        <v>0</v>
      </c>
      <c r="BS38" s="32">
        <v>0</v>
      </c>
      <c r="BT38" s="32">
        <v>0</v>
      </c>
      <c r="BU38" s="32">
        <v>0</v>
      </c>
      <c r="BV38" s="32">
        <v>0</v>
      </c>
      <c r="BW38" s="32">
        <v>0</v>
      </c>
      <c r="BX38" s="32">
        <v>0</v>
      </c>
      <c r="BY38" s="32">
        <v>0</v>
      </c>
      <c r="BZ38" s="32">
        <v>0</v>
      </c>
      <c r="CA38" s="32">
        <v>0</v>
      </c>
      <c r="CB38" s="32">
        <v>0</v>
      </c>
      <c r="CC38" s="32">
        <v>0</v>
      </c>
      <c r="CD38" s="32">
        <v>0</v>
      </c>
      <c r="CE38" s="32">
        <v>0</v>
      </c>
      <c r="CF38" s="32">
        <v>0</v>
      </c>
      <c r="CG38" s="32">
        <v>0</v>
      </c>
      <c r="CH38" s="32">
        <v>0</v>
      </c>
      <c r="CI38" s="32">
        <v>0</v>
      </c>
      <c r="CJ38" s="32">
        <v>0</v>
      </c>
      <c r="CK38" s="32">
        <v>0</v>
      </c>
      <c r="CL38" s="32">
        <v>0</v>
      </c>
      <c r="CM38" s="32">
        <v>0</v>
      </c>
      <c r="CN38" s="32">
        <v>0</v>
      </c>
      <c r="CO38" s="32">
        <v>0</v>
      </c>
      <c r="CP38" s="32">
        <v>0</v>
      </c>
      <c r="CQ38" s="32">
        <v>0</v>
      </c>
      <c r="CR38" s="32">
        <v>0</v>
      </c>
      <c r="CS38" s="32">
        <v>0</v>
      </c>
      <c r="CT38" s="32">
        <v>0</v>
      </c>
      <c r="CU38" s="42">
        <v>0</v>
      </c>
    </row>
    <row r="39" spans="1:99" ht="13.5">
      <c r="A39" s="285" t="s">
        <v>519</v>
      </c>
      <c r="B39" s="286" t="s">
        <v>463</v>
      </c>
      <c r="C39" s="286" t="s">
        <v>463</v>
      </c>
      <c r="D39" s="6" t="s">
        <v>520</v>
      </c>
      <c r="E39" s="32">
        <v>5.231508</v>
      </c>
      <c r="F39" s="32">
        <v>5.231508</v>
      </c>
      <c r="G39" s="32">
        <v>2.3227</v>
      </c>
      <c r="H39" s="32">
        <v>2.1036</v>
      </c>
      <c r="I39" s="32">
        <v>0.7805</v>
      </c>
      <c r="J39" s="32">
        <v>0.024708</v>
      </c>
      <c r="K39" s="32">
        <v>0</v>
      </c>
      <c r="L39" s="32">
        <v>0</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v>0</v>
      </c>
      <c r="AD39" s="32">
        <v>0</v>
      </c>
      <c r="AE39" s="32">
        <v>0</v>
      </c>
      <c r="AF39" s="32">
        <v>0</v>
      </c>
      <c r="AG39" s="32">
        <v>0</v>
      </c>
      <c r="AH39" s="32">
        <v>0</v>
      </c>
      <c r="AI39" s="32">
        <v>0</v>
      </c>
      <c r="AJ39" s="32">
        <v>0</v>
      </c>
      <c r="AK39" s="32">
        <v>0</v>
      </c>
      <c r="AL39" s="32">
        <v>0</v>
      </c>
      <c r="AM39" s="32">
        <v>0</v>
      </c>
      <c r="AN39" s="32">
        <v>0</v>
      </c>
      <c r="AO39" s="32">
        <v>0</v>
      </c>
      <c r="AP39" s="32">
        <v>0</v>
      </c>
      <c r="AQ39" s="32">
        <v>0</v>
      </c>
      <c r="AR39" s="32">
        <v>0</v>
      </c>
      <c r="AS39" s="32">
        <v>0</v>
      </c>
      <c r="AT39" s="32">
        <v>0</v>
      </c>
      <c r="AU39" s="32">
        <v>0</v>
      </c>
      <c r="AV39" s="32">
        <v>0</v>
      </c>
      <c r="AW39" s="32">
        <v>0</v>
      </c>
      <c r="AX39" s="32">
        <v>0</v>
      </c>
      <c r="AY39" s="32">
        <v>0</v>
      </c>
      <c r="AZ39" s="32">
        <v>0</v>
      </c>
      <c r="BA39" s="32">
        <v>0</v>
      </c>
      <c r="BB39" s="32">
        <v>0</v>
      </c>
      <c r="BC39" s="32">
        <v>0</v>
      </c>
      <c r="BD39" s="32">
        <v>0</v>
      </c>
      <c r="BE39" s="32">
        <v>0</v>
      </c>
      <c r="BF39" s="32">
        <v>0</v>
      </c>
      <c r="BG39" s="32">
        <v>0</v>
      </c>
      <c r="BH39" s="32">
        <v>0</v>
      </c>
      <c r="BI39" s="32">
        <v>0</v>
      </c>
      <c r="BJ39" s="32">
        <v>0</v>
      </c>
      <c r="BK39" s="32">
        <v>0</v>
      </c>
      <c r="BL39" s="32">
        <v>0</v>
      </c>
      <c r="BM39" s="32">
        <v>0</v>
      </c>
      <c r="BN39" s="32">
        <v>0</v>
      </c>
      <c r="BO39" s="32">
        <v>0</v>
      </c>
      <c r="BP39" s="32">
        <v>0</v>
      </c>
      <c r="BQ39" s="32">
        <v>0</v>
      </c>
      <c r="BR39" s="32">
        <v>0</v>
      </c>
      <c r="BS39" s="32">
        <v>0</v>
      </c>
      <c r="BT39" s="32">
        <v>0</v>
      </c>
      <c r="BU39" s="32">
        <v>0</v>
      </c>
      <c r="BV39" s="32">
        <v>0</v>
      </c>
      <c r="BW39" s="32">
        <v>0</v>
      </c>
      <c r="BX39" s="32">
        <v>0</v>
      </c>
      <c r="BY39" s="32">
        <v>0</v>
      </c>
      <c r="BZ39" s="32">
        <v>0</v>
      </c>
      <c r="CA39" s="32">
        <v>0</v>
      </c>
      <c r="CB39" s="32">
        <v>0</v>
      </c>
      <c r="CC39" s="32">
        <v>0</v>
      </c>
      <c r="CD39" s="32">
        <v>0</v>
      </c>
      <c r="CE39" s="32">
        <v>0</v>
      </c>
      <c r="CF39" s="32">
        <v>0</v>
      </c>
      <c r="CG39" s="32">
        <v>0</v>
      </c>
      <c r="CH39" s="32">
        <v>0</v>
      </c>
      <c r="CI39" s="32">
        <v>0</v>
      </c>
      <c r="CJ39" s="32">
        <v>0</v>
      </c>
      <c r="CK39" s="32">
        <v>0</v>
      </c>
      <c r="CL39" s="32">
        <v>0</v>
      </c>
      <c r="CM39" s="32">
        <v>0</v>
      </c>
      <c r="CN39" s="32">
        <v>0</v>
      </c>
      <c r="CO39" s="32">
        <v>0</v>
      </c>
      <c r="CP39" s="32">
        <v>0</v>
      </c>
      <c r="CQ39" s="32">
        <v>0</v>
      </c>
      <c r="CR39" s="32">
        <v>0</v>
      </c>
      <c r="CS39" s="32">
        <v>0</v>
      </c>
      <c r="CT39" s="32">
        <v>0</v>
      </c>
      <c r="CU39" s="42">
        <v>0</v>
      </c>
    </row>
    <row r="40" spans="1:99" ht="13.5">
      <c r="A40" s="285" t="s">
        <v>521</v>
      </c>
      <c r="B40" s="286" t="s">
        <v>463</v>
      </c>
      <c r="C40" s="286" t="s">
        <v>463</v>
      </c>
      <c r="D40" s="6" t="s">
        <v>522</v>
      </c>
      <c r="E40" s="32">
        <v>14.404566</v>
      </c>
      <c r="F40" s="32">
        <v>14.404566</v>
      </c>
      <c r="G40" s="32">
        <v>5.57215</v>
      </c>
      <c r="H40" s="32">
        <v>5.8504</v>
      </c>
      <c r="I40" s="32">
        <v>2.9326</v>
      </c>
      <c r="J40" s="32">
        <v>0.049416</v>
      </c>
      <c r="K40" s="32">
        <v>0</v>
      </c>
      <c r="L40" s="32">
        <v>0</v>
      </c>
      <c r="M40" s="32">
        <v>0</v>
      </c>
      <c r="N40" s="32">
        <v>0</v>
      </c>
      <c r="O40" s="32">
        <v>0</v>
      </c>
      <c r="P40" s="32">
        <v>0</v>
      </c>
      <c r="Q40" s="32">
        <v>0</v>
      </c>
      <c r="R40" s="32">
        <v>0</v>
      </c>
      <c r="S40" s="32">
        <v>0</v>
      </c>
      <c r="T40" s="32">
        <v>0</v>
      </c>
      <c r="U40" s="32">
        <v>0</v>
      </c>
      <c r="V40" s="32">
        <v>0</v>
      </c>
      <c r="W40" s="32">
        <v>0</v>
      </c>
      <c r="X40" s="32">
        <v>0</v>
      </c>
      <c r="Y40" s="32">
        <v>0</v>
      </c>
      <c r="Z40" s="32">
        <v>0</v>
      </c>
      <c r="AA40" s="32">
        <v>0</v>
      </c>
      <c r="AB40" s="32">
        <v>0</v>
      </c>
      <c r="AC40" s="32">
        <v>0</v>
      </c>
      <c r="AD40" s="32">
        <v>0</v>
      </c>
      <c r="AE40" s="32">
        <v>0</v>
      </c>
      <c r="AF40" s="32">
        <v>0</v>
      </c>
      <c r="AG40" s="32">
        <v>0</v>
      </c>
      <c r="AH40" s="32">
        <v>0</v>
      </c>
      <c r="AI40" s="32">
        <v>0</v>
      </c>
      <c r="AJ40" s="32">
        <v>0</v>
      </c>
      <c r="AK40" s="32">
        <v>0</v>
      </c>
      <c r="AL40" s="32">
        <v>0</v>
      </c>
      <c r="AM40" s="32">
        <v>0</v>
      </c>
      <c r="AN40" s="32">
        <v>0</v>
      </c>
      <c r="AO40" s="32">
        <v>0</v>
      </c>
      <c r="AP40" s="32">
        <v>0</v>
      </c>
      <c r="AQ40" s="32">
        <v>0</v>
      </c>
      <c r="AR40" s="32">
        <v>0</v>
      </c>
      <c r="AS40" s="32">
        <v>0</v>
      </c>
      <c r="AT40" s="32">
        <v>0</v>
      </c>
      <c r="AU40" s="32">
        <v>0</v>
      </c>
      <c r="AV40" s="32">
        <v>0</v>
      </c>
      <c r="AW40" s="32">
        <v>0</v>
      </c>
      <c r="AX40" s="32">
        <v>0</v>
      </c>
      <c r="AY40" s="32">
        <v>0</v>
      </c>
      <c r="AZ40" s="32">
        <v>0</v>
      </c>
      <c r="BA40" s="32">
        <v>0</v>
      </c>
      <c r="BB40" s="32">
        <v>0</v>
      </c>
      <c r="BC40" s="32">
        <v>0</v>
      </c>
      <c r="BD40" s="32">
        <v>0</v>
      </c>
      <c r="BE40" s="32">
        <v>0</v>
      </c>
      <c r="BF40" s="32">
        <v>0</v>
      </c>
      <c r="BG40" s="32">
        <v>0</v>
      </c>
      <c r="BH40" s="32">
        <v>0</v>
      </c>
      <c r="BI40" s="32">
        <v>0</v>
      </c>
      <c r="BJ40" s="32">
        <v>0</v>
      </c>
      <c r="BK40" s="32">
        <v>0</v>
      </c>
      <c r="BL40" s="32">
        <v>0</v>
      </c>
      <c r="BM40" s="32">
        <v>0</v>
      </c>
      <c r="BN40" s="32">
        <v>0</v>
      </c>
      <c r="BO40" s="32">
        <v>0</v>
      </c>
      <c r="BP40" s="32">
        <v>0</v>
      </c>
      <c r="BQ40" s="32">
        <v>0</v>
      </c>
      <c r="BR40" s="32">
        <v>0</v>
      </c>
      <c r="BS40" s="32">
        <v>0</v>
      </c>
      <c r="BT40" s="32">
        <v>0</v>
      </c>
      <c r="BU40" s="32">
        <v>0</v>
      </c>
      <c r="BV40" s="32">
        <v>0</v>
      </c>
      <c r="BW40" s="32">
        <v>0</v>
      </c>
      <c r="BX40" s="32">
        <v>0</v>
      </c>
      <c r="BY40" s="32">
        <v>0</v>
      </c>
      <c r="BZ40" s="32">
        <v>0</v>
      </c>
      <c r="CA40" s="32">
        <v>0</v>
      </c>
      <c r="CB40" s="32">
        <v>0</v>
      </c>
      <c r="CC40" s="32">
        <v>0</v>
      </c>
      <c r="CD40" s="32">
        <v>0</v>
      </c>
      <c r="CE40" s="32">
        <v>0</v>
      </c>
      <c r="CF40" s="32">
        <v>0</v>
      </c>
      <c r="CG40" s="32">
        <v>0</v>
      </c>
      <c r="CH40" s="32">
        <v>0</v>
      </c>
      <c r="CI40" s="32">
        <v>0</v>
      </c>
      <c r="CJ40" s="32">
        <v>0</v>
      </c>
      <c r="CK40" s="32">
        <v>0</v>
      </c>
      <c r="CL40" s="32">
        <v>0</v>
      </c>
      <c r="CM40" s="32">
        <v>0</v>
      </c>
      <c r="CN40" s="32">
        <v>0</v>
      </c>
      <c r="CO40" s="32">
        <v>0</v>
      </c>
      <c r="CP40" s="32">
        <v>0</v>
      </c>
      <c r="CQ40" s="32">
        <v>0</v>
      </c>
      <c r="CR40" s="32">
        <v>0</v>
      </c>
      <c r="CS40" s="32">
        <v>0</v>
      </c>
      <c r="CT40" s="32">
        <v>0</v>
      </c>
      <c r="CU40" s="42">
        <v>0</v>
      </c>
    </row>
    <row r="41" spans="1:99" ht="13.5">
      <c r="A41" s="285" t="s">
        <v>523</v>
      </c>
      <c r="B41" s="286" t="s">
        <v>463</v>
      </c>
      <c r="C41" s="286" t="s">
        <v>463</v>
      </c>
      <c r="D41" s="6" t="s">
        <v>524</v>
      </c>
      <c r="E41" s="32">
        <v>20.316</v>
      </c>
      <c r="F41" s="32">
        <v>0</v>
      </c>
      <c r="G41" s="32">
        <v>0</v>
      </c>
      <c r="H41" s="32">
        <v>0</v>
      </c>
      <c r="I41" s="32">
        <v>0</v>
      </c>
      <c r="J41" s="32">
        <v>0</v>
      </c>
      <c r="K41" s="32">
        <v>0</v>
      </c>
      <c r="L41" s="32">
        <v>0</v>
      </c>
      <c r="M41" s="32">
        <v>0</v>
      </c>
      <c r="N41" s="32">
        <v>0</v>
      </c>
      <c r="O41" s="32">
        <v>0</v>
      </c>
      <c r="P41" s="32">
        <v>8.6646</v>
      </c>
      <c r="Q41" s="32">
        <v>0</v>
      </c>
      <c r="R41" s="32">
        <v>0.6646</v>
      </c>
      <c r="S41" s="32">
        <v>0</v>
      </c>
      <c r="T41" s="32">
        <v>0</v>
      </c>
      <c r="U41" s="32">
        <v>0</v>
      </c>
      <c r="V41" s="32">
        <v>0</v>
      </c>
      <c r="W41" s="32">
        <v>0</v>
      </c>
      <c r="X41" s="32">
        <v>0</v>
      </c>
      <c r="Y41" s="32">
        <v>0</v>
      </c>
      <c r="Z41" s="32">
        <v>0</v>
      </c>
      <c r="AA41" s="32">
        <v>0</v>
      </c>
      <c r="AB41" s="32">
        <v>0</v>
      </c>
      <c r="AC41" s="32">
        <v>0</v>
      </c>
      <c r="AD41" s="32">
        <v>0</v>
      </c>
      <c r="AE41" s="32">
        <v>0</v>
      </c>
      <c r="AF41" s="32">
        <v>0</v>
      </c>
      <c r="AG41" s="32">
        <v>0</v>
      </c>
      <c r="AH41" s="32">
        <v>0</v>
      </c>
      <c r="AI41" s="32">
        <v>0</v>
      </c>
      <c r="AJ41" s="32">
        <v>0</v>
      </c>
      <c r="AK41" s="32">
        <v>0</v>
      </c>
      <c r="AL41" s="32">
        <v>0</v>
      </c>
      <c r="AM41" s="32">
        <v>0</v>
      </c>
      <c r="AN41" s="32">
        <v>0</v>
      </c>
      <c r="AO41" s="32">
        <v>0</v>
      </c>
      <c r="AP41" s="32">
        <v>0</v>
      </c>
      <c r="AQ41" s="32">
        <v>8</v>
      </c>
      <c r="AR41" s="32">
        <v>0</v>
      </c>
      <c r="AS41" s="32">
        <v>0</v>
      </c>
      <c r="AT41" s="32">
        <v>0</v>
      </c>
      <c r="AU41" s="32">
        <v>0</v>
      </c>
      <c r="AV41" s="32">
        <v>0</v>
      </c>
      <c r="AW41" s="32">
        <v>0</v>
      </c>
      <c r="AX41" s="32">
        <v>0</v>
      </c>
      <c r="AY41" s="32">
        <v>0</v>
      </c>
      <c r="AZ41" s="32">
        <v>0</v>
      </c>
      <c r="BA41" s="32">
        <v>0</v>
      </c>
      <c r="BB41" s="32">
        <v>0</v>
      </c>
      <c r="BC41" s="32">
        <v>0</v>
      </c>
      <c r="BD41" s="32">
        <v>0</v>
      </c>
      <c r="BE41" s="32">
        <v>0</v>
      </c>
      <c r="BF41" s="32">
        <v>0</v>
      </c>
      <c r="BG41" s="32">
        <v>0</v>
      </c>
      <c r="BH41" s="32">
        <v>0</v>
      </c>
      <c r="BI41" s="32">
        <v>0</v>
      </c>
      <c r="BJ41" s="32">
        <v>0</v>
      </c>
      <c r="BK41" s="32">
        <v>0</v>
      </c>
      <c r="BL41" s="32">
        <v>0</v>
      </c>
      <c r="BM41" s="32">
        <v>0</v>
      </c>
      <c r="BN41" s="32">
        <v>0</v>
      </c>
      <c r="BO41" s="32">
        <v>0</v>
      </c>
      <c r="BP41" s="32">
        <v>0</v>
      </c>
      <c r="BQ41" s="32">
        <v>0</v>
      </c>
      <c r="BR41" s="32">
        <v>0</v>
      </c>
      <c r="BS41" s="32">
        <v>0</v>
      </c>
      <c r="BT41" s="32">
        <v>11.6514</v>
      </c>
      <c r="BU41" s="32">
        <v>0</v>
      </c>
      <c r="BV41" s="32">
        <v>0</v>
      </c>
      <c r="BW41" s="32">
        <v>0</v>
      </c>
      <c r="BX41" s="32">
        <v>11.6514</v>
      </c>
      <c r="BY41" s="32">
        <v>0</v>
      </c>
      <c r="BZ41" s="32">
        <v>0</v>
      </c>
      <c r="CA41" s="32">
        <v>0</v>
      </c>
      <c r="CB41" s="32">
        <v>0</v>
      </c>
      <c r="CC41" s="32">
        <v>0</v>
      </c>
      <c r="CD41" s="32">
        <v>0</v>
      </c>
      <c r="CE41" s="32">
        <v>0</v>
      </c>
      <c r="CF41" s="32">
        <v>0</v>
      </c>
      <c r="CG41" s="32">
        <v>0</v>
      </c>
      <c r="CH41" s="32">
        <v>0</v>
      </c>
      <c r="CI41" s="32">
        <v>0</v>
      </c>
      <c r="CJ41" s="32">
        <v>0</v>
      </c>
      <c r="CK41" s="32">
        <v>0</v>
      </c>
      <c r="CL41" s="32">
        <v>0</v>
      </c>
      <c r="CM41" s="32">
        <v>0</v>
      </c>
      <c r="CN41" s="32">
        <v>0</v>
      </c>
      <c r="CO41" s="32">
        <v>0</v>
      </c>
      <c r="CP41" s="32">
        <v>0</v>
      </c>
      <c r="CQ41" s="32">
        <v>0</v>
      </c>
      <c r="CR41" s="32">
        <v>0</v>
      </c>
      <c r="CS41" s="32">
        <v>0</v>
      </c>
      <c r="CT41" s="32">
        <v>0</v>
      </c>
      <c r="CU41" s="42">
        <v>0</v>
      </c>
    </row>
    <row r="42" spans="1:99" ht="13.5">
      <c r="A42" s="285" t="s">
        <v>525</v>
      </c>
      <c r="B42" s="286" t="s">
        <v>463</v>
      </c>
      <c r="C42" s="286" t="s">
        <v>463</v>
      </c>
      <c r="D42" s="6" t="s">
        <v>526</v>
      </c>
      <c r="E42" s="32">
        <v>8</v>
      </c>
      <c r="F42" s="32">
        <v>0</v>
      </c>
      <c r="G42" s="32">
        <v>0</v>
      </c>
      <c r="H42" s="32">
        <v>0</v>
      </c>
      <c r="I42" s="32">
        <v>0</v>
      </c>
      <c r="J42" s="32">
        <v>0</v>
      </c>
      <c r="K42" s="32">
        <v>0</v>
      </c>
      <c r="L42" s="32">
        <v>0</v>
      </c>
      <c r="M42" s="32">
        <v>0</v>
      </c>
      <c r="N42" s="32">
        <v>0</v>
      </c>
      <c r="O42" s="32">
        <v>0</v>
      </c>
      <c r="P42" s="32">
        <v>8</v>
      </c>
      <c r="Q42" s="32">
        <v>0</v>
      </c>
      <c r="R42" s="32">
        <v>0</v>
      </c>
      <c r="S42" s="32">
        <v>0</v>
      </c>
      <c r="T42" s="32">
        <v>0</v>
      </c>
      <c r="U42" s="32">
        <v>0</v>
      </c>
      <c r="V42" s="32">
        <v>0</v>
      </c>
      <c r="W42" s="32">
        <v>0</v>
      </c>
      <c r="X42" s="32">
        <v>0</v>
      </c>
      <c r="Y42" s="32">
        <v>0</v>
      </c>
      <c r="Z42" s="32">
        <v>0</v>
      </c>
      <c r="AA42" s="32">
        <v>0</v>
      </c>
      <c r="AB42" s="32">
        <v>0</v>
      </c>
      <c r="AC42" s="32">
        <v>0</v>
      </c>
      <c r="AD42" s="32">
        <v>0</v>
      </c>
      <c r="AE42" s="32">
        <v>0</v>
      </c>
      <c r="AF42" s="32">
        <v>0</v>
      </c>
      <c r="AG42" s="32">
        <v>0</v>
      </c>
      <c r="AH42" s="32">
        <v>0</v>
      </c>
      <c r="AI42" s="32">
        <v>0</v>
      </c>
      <c r="AJ42" s="32">
        <v>0</v>
      </c>
      <c r="AK42" s="32">
        <v>0</v>
      </c>
      <c r="AL42" s="32">
        <v>0</v>
      </c>
      <c r="AM42" s="32">
        <v>0</v>
      </c>
      <c r="AN42" s="32">
        <v>0</v>
      </c>
      <c r="AO42" s="32">
        <v>0</v>
      </c>
      <c r="AP42" s="32">
        <v>0</v>
      </c>
      <c r="AQ42" s="32">
        <v>8</v>
      </c>
      <c r="AR42" s="32">
        <v>0</v>
      </c>
      <c r="AS42" s="32">
        <v>0</v>
      </c>
      <c r="AT42" s="32">
        <v>0</v>
      </c>
      <c r="AU42" s="32">
        <v>0</v>
      </c>
      <c r="AV42" s="32">
        <v>0</v>
      </c>
      <c r="AW42" s="32">
        <v>0</v>
      </c>
      <c r="AX42" s="32">
        <v>0</v>
      </c>
      <c r="AY42" s="32">
        <v>0</v>
      </c>
      <c r="AZ42" s="32">
        <v>0</v>
      </c>
      <c r="BA42" s="32">
        <v>0</v>
      </c>
      <c r="BB42" s="32">
        <v>0</v>
      </c>
      <c r="BC42" s="32">
        <v>0</v>
      </c>
      <c r="BD42" s="32">
        <v>0</v>
      </c>
      <c r="BE42" s="32">
        <v>0</v>
      </c>
      <c r="BF42" s="32">
        <v>0</v>
      </c>
      <c r="BG42" s="32">
        <v>0</v>
      </c>
      <c r="BH42" s="32">
        <v>0</v>
      </c>
      <c r="BI42" s="32">
        <v>0</v>
      </c>
      <c r="BJ42" s="32">
        <v>0</v>
      </c>
      <c r="BK42" s="32">
        <v>0</v>
      </c>
      <c r="BL42" s="32">
        <v>0</v>
      </c>
      <c r="BM42" s="32">
        <v>0</v>
      </c>
      <c r="BN42" s="32">
        <v>0</v>
      </c>
      <c r="BO42" s="32">
        <v>0</v>
      </c>
      <c r="BP42" s="32">
        <v>0</v>
      </c>
      <c r="BQ42" s="32">
        <v>0</v>
      </c>
      <c r="BR42" s="32">
        <v>0</v>
      </c>
      <c r="BS42" s="32">
        <v>0</v>
      </c>
      <c r="BT42" s="32">
        <v>0</v>
      </c>
      <c r="BU42" s="32">
        <v>0</v>
      </c>
      <c r="BV42" s="32">
        <v>0</v>
      </c>
      <c r="BW42" s="32">
        <v>0</v>
      </c>
      <c r="BX42" s="32">
        <v>0</v>
      </c>
      <c r="BY42" s="32">
        <v>0</v>
      </c>
      <c r="BZ42" s="32">
        <v>0</v>
      </c>
      <c r="CA42" s="32">
        <v>0</v>
      </c>
      <c r="CB42" s="32">
        <v>0</v>
      </c>
      <c r="CC42" s="32">
        <v>0</v>
      </c>
      <c r="CD42" s="32">
        <v>0</v>
      </c>
      <c r="CE42" s="32">
        <v>0</v>
      </c>
      <c r="CF42" s="32">
        <v>0</v>
      </c>
      <c r="CG42" s="32">
        <v>0</v>
      </c>
      <c r="CH42" s="32">
        <v>0</v>
      </c>
      <c r="CI42" s="32">
        <v>0</v>
      </c>
      <c r="CJ42" s="32">
        <v>0</v>
      </c>
      <c r="CK42" s="32">
        <v>0</v>
      </c>
      <c r="CL42" s="32">
        <v>0</v>
      </c>
      <c r="CM42" s="32">
        <v>0</v>
      </c>
      <c r="CN42" s="32">
        <v>0</v>
      </c>
      <c r="CO42" s="32">
        <v>0</v>
      </c>
      <c r="CP42" s="32">
        <v>0</v>
      </c>
      <c r="CQ42" s="32">
        <v>0</v>
      </c>
      <c r="CR42" s="32">
        <v>0</v>
      </c>
      <c r="CS42" s="32">
        <v>0</v>
      </c>
      <c r="CT42" s="32">
        <v>0</v>
      </c>
      <c r="CU42" s="42">
        <v>0</v>
      </c>
    </row>
    <row r="43" spans="1:99" ht="13.5">
      <c r="A43" s="285" t="s">
        <v>527</v>
      </c>
      <c r="B43" s="286" t="s">
        <v>463</v>
      </c>
      <c r="C43" s="286" t="s">
        <v>463</v>
      </c>
      <c r="D43" s="6" t="s">
        <v>528</v>
      </c>
      <c r="E43" s="32">
        <v>8</v>
      </c>
      <c r="F43" s="32">
        <v>0</v>
      </c>
      <c r="G43" s="32">
        <v>0</v>
      </c>
      <c r="H43" s="32">
        <v>0</v>
      </c>
      <c r="I43" s="32">
        <v>0</v>
      </c>
      <c r="J43" s="32">
        <v>0</v>
      </c>
      <c r="K43" s="32">
        <v>0</v>
      </c>
      <c r="L43" s="32">
        <v>0</v>
      </c>
      <c r="M43" s="32">
        <v>0</v>
      </c>
      <c r="N43" s="32">
        <v>0</v>
      </c>
      <c r="O43" s="32">
        <v>0</v>
      </c>
      <c r="P43" s="32">
        <v>8</v>
      </c>
      <c r="Q43" s="32">
        <v>0</v>
      </c>
      <c r="R43" s="32">
        <v>0</v>
      </c>
      <c r="S43" s="32">
        <v>0</v>
      </c>
      <c r="T43" s="32">
        <v>0</v>
      </c>
      <c r="U43" s="32">
        <v>0</v>
      </c>
      <c r="V43" s="32">
        <v>0</v>
      </c>
      <c r="W43" s="32">
        <v>0</v>
      </c>
      <c r="X43" s="32">
        <v>0</v>
      </c>
      <c r="Y43" s="32">
        <v>0</v>
      </c>
      <c r="Z43" s="32">
        <v>0</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8</v>
      </c>
      <c r="AR43" s="32">
        <v>0</v>
      </c>
      <c r="AS43" s="32">
        <v>0</v>
      </c>
      <c r="AT43" s="32">
        <v>0</v>
      </c>
      <c r="AU43" s="32">
        <v>0</v>
      </c>
      <c r="AV43" s="32">
        <v>0</v>
      </c>
      <c r="AW43" s="32">
        <v>0</v>
      </c>
      <c r="AX43" s="32">
        <v>0</v>
      </c>
      <c r="AY43" s="32">
        <v>0</v>
      </c>
      <c r="AZ43" s="32">
        <v>0</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0</v>
      </c>
      <c r="BU43" s="32">
        <v>0</v>
      </c>
      <c r="BV43" s="32">
        <v>0</v>
      </c>
      <c r="BW43" s="32">
        <v>0</v>
      </c>
      <c r="BX43" s="32">
        <v>0</v>
      </c>
      <c r="BY43" s="32">
        <v>0</v>
      </c>
      <c r="BZ43" s="32">
        <v>0</v>
      </c>
      <c r="CA43" s="32">
        <v>0</v>
      </c>
      <c r="CB43" s="32">
        <v>0</v>
      </c>
      <c r="CC43" s="32">
        <v>0</v>
      </c>
      <c r="CD43" s="32">
        <v>0</v>
      </c>
      <c r="CE43" s="32">
        <v>0</v>
      </c>
      <c r="CF43" s="32">
        <v>0</v>
      </c>
      <c r="CG43" s="32">
        <v>0</v>
      </c>
      <c r="CH43" s="32">
        <v>0</v>
      </c>
      <c r="CI43" s="32">
        <v>0</v>
      </c>
      <c r="CJ43" s="32">
        <v>0</v>
      </c>
      <c r="CK43" s="32">
        <v>0</v>
      </c>
      <c r="CL43" s="32">
        <v>0</v>
      </c>
      <c r="CM43" s="32">
        <v>0</v>
      </c>
      <c r="CN43" s="32">
        <v>0</v>
      </c>
      <c r="CO43" s="32">
        <v>0</v>
      </c>
      <c r="CP43" s="32">
        <v>0</v>
      </c>
      <c r="CQ43" s="32">
        <v>0</v>
      </c>
      <c r="CR43" s="32">
        <v>0</v>
      </c>
      <c r="CS43" s="32">
        <v>0</v>
      </c>
      <c r="CT43" s="32">
        <v>0</v>
      </c>
      <c r="CU43" s="42">
        <v>0</v>
      </c>
    </row>
    <row r="44" spans="1:99" ht="13.5">
      <c r="A44" s="285" t="s">
        <v>529</v>
      </c>
      <c r="B44" s="286" t="s">
        <v>463</v>
      </c>
      <c r="C44" s="286" t="s">
        <v>463</v>
      </c>
      <c r="D44" s="6" t="s">
        <v>530</v>
      </c>
      <c r="E44" s="32">
        <v>11.6514</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c r="AJ44" s="32">
        <v>0</v>
      </c>
      <c r="AK44" s="32">
        <v>0</v>
      </c>
      <c r="AL44" s="32">
        <v>0</v>
      </c>
      <c r="AM44" s="32">
        <v>0</v>
      </c>
      <c r="AN44" s="32">
        <v>0</v>
      </c>
      <c r="AO44" s="32">
        <v>0</v>
      </c>
      <c r="AP44" s="32">
        <v>0</v>
      </c>
      <c r="AQ44" s="32">
        <v>0</v>
      </c>
      <c r="AR44" s="32">
        <v>0</v>
      </c>
      <c r="AS44" s="32">
        <v>0</v>
      </c>
      <c r="AT44" s="32">
        <v>0</v>
      </c>
      <c r="AU44" s="32">
        <v>0</v>
      </c>
      <c r="AV44" s="32">
        <v>0</v>
      </c>
      <c r="AW44" s="32">
        <v>0</v>
      </c>
      <c r="AX44" s="32">
        <v>0</v>
      </c>
      <c r="AY44" s="32">
        <v>0</v>
      </c>
      <c r="AZ44" s="32">
        <v>0</v>
      </c>
      <c r="BA44" s="32">
        <v>0</v>
      </c>
      <c r="BB44" s="32">
        <v>0</v>
      </c>
      <c r="BC44" s="32">
        <v>0</v>
      </c>
      <c r="BD44" s="32">
        <v>0</v>
      </c>
      <c r="BE44" s="32">
        <v>0</v>
      </c>
      <c r="BF44" s="32">
        <v>0</v>
      </c>
      <c r="BG44" s="32">
        <v>0</v>
      </c>
      <c r="BH44" s="32">
        <v>0</v>
      </c>
      <c r="BI44" s="32">
        <v>0</v>
      </c>
      <c r="BJ44" s="32">
        <v>0</v>
      </c>
      <c r="BK44" s="32">
        <v>0</v>
      </c>
      <c r="BL44" s="32">
        <v>0</v>
      </c>
      <c r="BM44" s="32">
        <v>0</v>
      </c>
      <c r="BN44" s="32">
        <v>0</v>
      </c>
      <c r="BO44" s="32">
        <v>0</v>
      </c>
      <c r="BP44" s="32">
        <v>0</v>
      </c>
      <c r="BQ44" s="32">
        <v>0</v>
      </c>
      <c r="BR44" s="32">
        <v>0</v>
      </c>
      <c r="BS44" s="32">
        <v>0</v>
      </c>
      <c r="BT44" s="32">
        <v>11.6514</v>
      </c>
      <c r="BU44" s="32">
        <v>0</v>
      </c>
      <c r="BV44" s="32">
        <v>0</v>
      </c>
      <c r="BW44" s="32">
        <v>0</v>
      </c>
      <c r="BX44" s="32">
        <v>11.6514</v>
      </c>
      <c r="BY44" s="32">
        <v>0</v>
      </c>
      <c r="BZ44" s="32">
        <v>0</v>
      </c>
      <c r="CA44" s="32">
        <v>0</v>
      </c>
      <c r="CB44" s="32">
        <v>0</v>
      </c>
      <c r="CC44" s="32">
        <v>0</v>
      </c>
      <c r="CD44" s="32">
        <v>0</v>
      </c>
      <c r="CE44" s="32">
        <v>0</v>
      </c>
      <c r="CF44" s="32">
        <v>0</v>
      </c>
      <c r="CG44" s="32">
        <v>0</v>
      </c>
      <c r="CH44" s="32">
        <v>0</v>
      </c>
      <c r="CI44" s="32">
        <v>0</v>
      </c>
      <c r="CJ44" s="32">
        <v>0</v>
      </c>
      <c r="CK44" s="32">
        <v>0</v>
      </c>
      <c r="CL44" s="32">
        <v>0</v>
      </c>
      <c r="CM44" s="32">
        <v>0</v>
      </c>
      <c r="CN44" s="32">
        <v>0</v>
      </c>
      <c r="CO44" s="32">
        <v>0</v>
      </c>
      <c r="CP44" s="32">
        <v>0</v>
      </c>
      <c r="CQ44" s="32">
        <v>0</v>
      </c>
      <c r="CR44" s="32">
        <v>0</v>
      </c>
      <c r="CS44" s="32">
        <v>0</v>
      </c>
      <c r="CT44" s="32">
        <v>0</v>
      </c>
      <c r="CU44" s="42">
        <v>0</v>
      </c>
    </row>
    <row r="45" spans="1:99" ht="13.5">
      <c r="A45" s="285" t="s">
        <v>531</v>
      </c>
      <c r="B45" s="286" t="s">
        <v>463</v>
      </c>
      <c r="C45" s="286" t="s">
        <v>463</v>
      </c>
      <c r="D45" s="6" t="s">
        <v>532</v>
      </c>
      <c r="E45" s="32">
        <v>11.6514</v>
      </c>
      <c r="F45" s="32">
        <v>0</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v>0</v>
      </c>
      <c r="AD45" s="32">
        <v>0</v>
      </c>
      <c r="AE45" s="32">
        <v>0</v>
      </c>
      <c r="AF45" s="32">
        <v>0</v>
      </c>
      <c r="AG45" s="32">
        <v>0</v>
      </c>
      <c r="AH45" s="32">
        <v>0</v>
      </c>
      <c r="AI45" s="32">
        <v>0</v>
      </c>
      <c r="AJ45" s="32">
        <v>0</v>
      </c>
      <c r="AK45" s="32">
        <v>0</v>
      </c>
      <c r="AL45" s="32">
        <v>0</v>
      </c>
      <c r="AM45" s="32">
        <v>0</v>
      </c>
      <c r="AN45" s="32">
        <v>0</v>
      </c>
      <c r="AO45" s="32">
        <v>0</v>
      </c>
      <c r="AP45" s="32">
        <v>0</v>
      </c>
      <c r="AQ45" s="32">
        <v>0</v>
      </c>
      <c r="AR45" s="32">
        <v>0</v>
      </c>
      <c r="AS45" s="32">
        <v>0</v>
      </c>
      <c r="AT45" s="32">
        <v>0</v>
      </c>
      <c r="AU45" s="32">
        <v>0</v>
      </c>
      <c r="AV45" s="32">
        <v>0</v>
      </c>
      <c r="AW45" s="32">
        <v>0</v>
      </c>
      <c r="AX45" s="32">
        <v>0</v>
      </c>
      <c r="AY45" s="32">
        <v>0</v>
      </c>
      <c r="AZ45" s="32">
        <v>0</v>
      </c>
      <c r="BA45" s="32">
        <v>0</v>
      </c>
      <c r="BB45" s="32">
        <v>0</v>
      </c>
      <c r="BC45" s="32">
        <v>0</v>
      </c>
      <c r="BD45" s="32">
        <v>0</v>
      </c>
      <c r="BE45" s="32">
        <v>0</v>
      </c>
      <c r="BF45" s="32">
        <v>0</v>
      </c>
      <c r="BG45" s="32">
        <v>0</v>
      </c>
      <c r="BH45" s="32">
        <v>0</v>
      </c>
      <c r="BI45" s="32">
        <v>0</v>
      </c>
      <c r="BJ45" s="32">
        <v>0</v>
      </c>
      <c r="BK45" s="32">
        <v>0</v>
      </c>
      <c r="BL45" s="32">
        <v>0</v>
      </c>
      <c r="BM45" s="32">
        <v>0</v>
      </c>
      <c r="BN45" s="32">
        <v>0</v>
      </c>
      <c r="BO45" s="32">
        <v>0</v>
      </c>
      <c r="BP45" s="32">
        <v>0</v>
      </c>
      <c r="BQ45" s="32">
        <v>0</v>
      </c>
      <c r="BR45" s="32">
        <v>0</v>
      </c>
      <c r="BS45" s="32">
        <v>0</v>
      </c>
      <c r="BT45" s="32">
        <v>11.6514</v>
      </c>
      <c r="BU45" s="32">
        <v>0</v>
      </c>
      <c r="BV45" s="32">
        <v>0</v>
      </c>
      <c r="BW45" s="32">
        <v>0</v>
      </c>
      <c r="BX45" s="32">
        <v>11.6514</v>
      </c>
      <c r="BY45" s="32">
        <v>0</v>
      </c>
      <c r="BZ45" s="32">
        <v>0</v>
      </c>
      <c r="CA45" s="32">
        <v>0</v>
      </c>
      <c r="CB45" s="32">
        <v>0</v>
      </c>
      <c r="CC45" s="32">
        <v>0</v>
      </c>
      <c r="CD45" s="32">
        <v>0</v>
      </c>
      <c r="CE45" s="32">
        <v>0</v>
      </c>
      <c r="CF45" s="32">
        <v>0</v>
      </c>
      <c r="CG45" s="32">
        <v>0</v>
      </c>
      <c r="CH45" s="32">
        <v>0</v>
      </c>
      <c r="CI45" s="32">
        <v>0</v>
      </c>
      <c r="CJ45" s="32">
        <v>0</v>
      </c>
      <c r="CK45" s="32">
        <v>0</v>
      </c>
      <c r="CL45" s="32">
        <v>0</v>
      </c>
      <c r="CM45" s="32">
        <v>0</v>
      </c>
      <c r="CN45" s="32">
        <v>0</v>
      </c>
      <c r="CO45" s="32">
        <v>0</v>
      </c>
      <c r="CP45" s="32">
        <v>0</v>
      </c>
      <c r="CQ45" s="32">
        <v>0</v>
      </c>
      <c r="CR45" s="32">
        <v>0</v>
      </c>
      <c r="CS45" s="32">
        <v>0</v>
      </c>
      <c r="CT45" s="32">
        <v>0</v>
      </c>
      <c r="CU45" s="42">
        <v>0</v>
      </c>
    </row>
    <row r="46" spans="1:99" ht="13.5">
      <c r="A46" s="285" t="s">
        <v>574</v>
      </c>
      <c r="B46" s="286" t="s">
        <v>463</v>
      </c>
      <c r="C46" s="286" t="s">
        <v>463</v>
      </c>
      <c r="D46" s="6" t="s">
        <v>575</v>
      </c>
      <c r="E46" s="32">
        <v>0.67</v>
      </c>
      <c r="F46" s="32">
        <v>0</v>
      </c>
      <c r="G46" s="32">
        <v>0</v>
      </c>
      <c r="H46" s="32">
        <v>0</v>
      </c>
      <c r="I46" s="32">
        <v>0</v>
      </c>
      <c r="J46" s="32">
        <v>0</v>
      </c>
      <c r="K46" s="32">
        <v>0</v>
      </c>
      <c r="L46" s="32">
        <v>0</v>
      </c>
      <c r="M46" s="32">
        <v>0</v>
      </c>
      <c r="N46" s="32">
        <v>0</v>
      </c>
      <c r="O46" s="32">
        <v>0</v>
      </c>
      <c r="P46" s="32">
        <v>0.67</v>
      </c>
      <c r="Q46" s="32">
        <v>0</v>
      </c>
      <c r="R46" s="32">
        <v>0.67</v>
      </c>
      <c r="S46" s="32">
        <v>0</v>
      </c>
      <c r="T46" s="32">
        <v>0</v>
      </c>
      <c r="U46" s="32">
        <v>0</v>
      </c>
      <c r="V46" s="32">
        <v>0</v>
      </c>
      <c r="W46" s="32">
        <v>0</v>
      </c>
      <c r="X46" s="32">
        <v>0</v>
      </c>
      <c r="Y46" s="32">
        <v>0</v>
      </c>
      <c r="Z46" s="32">
        <v>0</v>
      </c>
      <c r="AA46" s="32">
        <v>0</v>
      </c>
      <c r="AB46" s="32">
        <v>0</v>
      </c>
      <c r="AC46" s="32">
        <v>0</v>
      </c>
      <c r="AD46" s="32">
        <v>0</v>
      </c>
      <c r="AE46" s="32">
        <v>0</v>
      </c>
      <c r="AF46" s="32">
        <v>0</v>
      </c>
      <c r="AG46" s="32">
        <v>0</v>
      </c>
      <c r="AH46" s="32">
        <v>0</v>
      </c>
      <c r="AI46" s="32">
        <v>0</v>
      </c>
      <c r="AJ46" s="32">
        <v>0</v>
      </c>
      <c r="AK46" s="32">
        <v>0</v>
      </c>
      <c r="AL46" s="32">
        <v>0</v>
      </c>
      <c r="AM46" s="32">
        <v>0</v>
      </c>
      <c r="AN46" s="32">
        <v>0</v>
      </c>
      <c r="AO46" s="32">
        <v>0</v>
      </c>
      <c r="AP46" s="32">
        <v>0</v>
      </c>
      <c r="AQ46" s="32">
        <v>0</v>
      </c>
      <c r="AR46" s="32">
        <v>0</v>
      </c>
      <c r="AS46" s="32">
        <v>0</v>
      </c>
      <c r="AT46" s="32">
        <v>0</v>
      </c>
      <c r="AU46" s="32">
        <v>0</v>
      </c>
      <c r="AV46" s="32">
        <v>0</v>
      </c>
      <c r="AW46" s="32">
        <v>0</v>
      </c>
      <c r="AX46" s="32">
        <v>0</v>
      </c>
      <c r="AY46" s="32">
        <v>0</v>
      </c>
      <c r="AZ46" s="32">
        <v>0</v>
      </c>
      <c r="BA46" s="32">
        <v>0</v>
      </c>
      <c r="BB46" s="32">
        <v>0</v>
      </c>
      <c r="BC46" s="32">
        <v>0</v>
      </c>
      <c r="BD46" s="32">
        <v>0</v>
      </c>
      <c r="BE46" s="32">
        <v>0</v>
      </c>
      <c r="BF46" s="32">
        <v>0</v>
      </c>
      <c r="BG46" s="32">
        <v>0</v>
      </c>
      <c r="BH46" s="32">
        <v>0</v>
      </c>
      <c r="BI46" s="32">
        <v>0</v>
      </c>
      <c r="BJ46" s="32">
        <v>0</v>
      </c>
      <c r="BK46" s="32">
        <v>0</v>
      </c>
      <c r="BL46" s="32">
        <v>0</v>
      </c>
      <c r="BM46" s="32">
        <v>0</v>
      </c>
      <c r="BN46" s="32">
        <v>0</v>
      </c>
      <c r="BO46" s="32">
        <v>0</v>
      </c>
      <c r="BP46" s="32">
        <v>0</v>
      </c>
      <c r="BQ46" s="32">
        <v>0</v>
      </c>
      <c r="BR46" s="32">
        <v>0</v>
      </c>
      <c r="BS46" s="32">
        <v>0</v>
      </c>
      <c r="BT46" s="32">
        <v>0</v>
      </c>
      <c r="BU46" s="32">
        <v>0</v>
      </c>
      <c r="BV46" s="32">
        <v>0</v>
      </c>
      <c r="BW46" s="32">
        <v>0</v>
      </c>
      <c r="BX46" s="32">
        <v>0</v>
      </c>
      <c r="BY46" s="32">
        <v>0</v>
      </c>
      <c r="BZ46" s="32">
        <v>0</v>
      </c>
      <c r="CA46" s="32">
        <v>0</v>
      </c>
      <c r="CB46" s="32">
        <v>0</v>
      </c>
      <c r="CC46" s="32">
        <v>0</v>
      </c>
      <c r="CD46" s="32">
        <v>0</v>
      </c>
      <c r="CE46" s="32">
        <v>0</v>
      </c>
      <c r="CF46" s="32">
        <v>0</v>
      </c>
      <c r="CG46" s="32">
        <v>0</v>
      </c>
      <c r="CH46" s="32">
        <v>0</v>
      </c>
      <c r="CI46" s="32">
        <v>0</v>
      </c>
      <c r="CJ46" s="32">
        <v>0</v>
      </c>
      <c r="CK46" s="32">
        <v>0</v>
      </c>
      <c r="CL46" s="32">
        <v>0</v>
      </c>
      <c r="CM46" s="32">
        <v>0</v>
      </c>
      <c r="CN46" s="32">
        <v>0</v>
      </c>
      <c r="CO46" s="32">
        <v>0</v>
      </c>
      <c r="CP46" s="32">
        <v>0</v>
      </c>
      <c r="CQ46" s="32">
        <v>0</v>
      </c>
      <c r="CR46" s="32">
        <v>0</v>
      </c>
      <c r="CS46" s="32">
        <v>0</v>
      </c>
      <c r="CT46" s="32">
        <v>0</v>
      </c>
      <c r="CU46" s="42">
        <v>0</v>
      </c>
    </row>
    <row r="47" spans="1:99" s="82" customFormat="1" ht="13.5">
      <c r="A47" s="83" t="s">
        <v>576</v>
      </c>
      <c r="B47" s="84" t="s">
        <v>463</v>
      </c>
      <c r="C47" s="84" t="s">
        <v>463</v>
      </c>
      <c r="D47" s="76" t="s">
        <v>577</v>
      </c>
      <c r="E47" s="79">
        <v>0.67</v>
      </c>
      <c r="F47" s="79">
        <v>0</v>
      </c>
      <c r="G47" s="79">
        <v>0</v>
      </c>
      <c r="H47" s="79">
        <v>0</v>
      </c>
      <c r="I47" s="79">
        <v>0</v>
      </c>
      <c r="J47" s="79">
        <v>0</v>
      </c>
      <c r="K47" s="79">
        <v>0</v>
      </c>
      <c r="L47" s="79">
        <v>0</v>
      </c>
      <c r="M47" s="79">
        <v>0</v>
      </c>
      <c r="N47" s="79">
        <v>0</v>
      </c>
      <c r="O47" s="79">
        <v>0</v>
      </c>
      <c r="P47" s="79">
        <v>0.67</v>
      </c>
      <c r="Q47" s="79">
        <v>0</v>
      </c>
      <c r="R47" s="79">
        <v>0.67</v>
      </c>
      <c r="S47" s="79">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79">
        <v>0</v>
      </c>
      <c r="AM47" s="79">
        <v>0</v>
      </c>
      <c r="AN47" s="79">
        <v>0</v>
      </c>
      <c r="AO47" s="79">
        <v>0</v>
      </c>
      <c r="AP47" s="79">
        <v>0</v>
      </c>
      <c r="AQ47" s="79">
        <v>0</v>
      </c>
      <c r="AR47" s="79">
        <v>0</v>
      </c>
      <c r="AS47" s="79">
        <v>0</v>
      </c>
      <c r="AT47" s="79">
        <v>0</v>
      </c>
      <c r="AU47" s="79">
        <v>0</v>
      </c>
      <c r="AV47" s="79">
        <v>0</v>
      </c>
      <c r="AW47" s="79">
        <v>0</v>
      </c>
      <c r="AX47" s="79">
        <v>0</v>
      </c>
      <c r="AY47" s="79">
        <v>0</v>
      </c>
      <c r="AZ47" s="79">
        <v>0</v>
      </c>
      <c r="BA47" s="79">
        <v>0</v>
      </c>
      <c r="BB47" s="79">
        <v>0</v>
      </c>
      <c r="BC47" s="79">
        <v>0</v>
      </c>
      <c r="BD47" s="79">
        <v>0</v>
      </c>
      <c r="BE47" s="79">
        <v>0</v>
      </c>
      <c r="BF47" s="79">
        <v>0</v>
      </c>
      <c r="BG47" s="79">
        <v>0</v>
      </c>
      <c r="BH47" s="79">
        <v>0</v>
      </c>
      <c r="BI47" s="79">
        <v>0</v>
      </c>
      <c r="BJ47" s="79">
        <v>0</v>
      </c>
      <c r="BK47" s="79">
        <v>0</v>
      </c>
      <c r="BL47" s="79">
        <v>0</v>
      </c>
      <c r="BM47" s="79">
        <v>0</v>
      </c>
      <c r="BN47" s="79">
        <v>0</v>
      </c>
      <c r="BO47" s="79">
        <v>0</v>
      </c>
      <c r="BP47" s="79">
        <v>0</v>
      </c>
      <c r="BQ47" s="79">
        <v>0</v>
      </c>
      <c r="BR47" s="79">
        <v>0</v>
      </c>
      <c r="BS47" s="79">
        <v>0</v>
      </c>
      <c r="BT47" s="79">
        <v>0</v>
      </c>
      <c r="BU47" s="79">
        <v>0</v>
      </c>
      <c r="BV47" s="79">
        <v>0</v>
      </c>
      <c r="BW47" s="79">
        <v>0</v>
      </c>
      <c r="BX47" s="79">
        <v>0</v>
      </c>
      <c r="BY47" s="79">
        <v>0</v>
      </c>
      <c r="BZ47" s="79">
        <v>0</v>
      </c>
      <c r="CA47" s="79">
        <v>0</v>
      </c>
      <c r="CB47" s="79">
        <v>0</v>
      </c>
      <c r="CC47" s="79">
        <v>0</v>
      </c>
      <c r="CD47" s="79">
        <v>0</v>
      </c>
      <c r="CE47" s="79">
        <v>0</v>
      </c>
      <c r="CF47" s="79">
        <v>0</v>
      </c>
      <c r="CG47" s="79">
        <v>0</v>
      </c>
      <c r="CH47" s="79">
        <v>0</v>
      </c>
      <c r="CI47" s="79">
        <v>0</v>
      </c>
      <c r="CJ47" s="79">
        <v>0</v>
      </c>
      <c r="CK47" s="79">
        <v>0</v>
      </c>
      <c r="CL47" s="79">
        <v>0</v>
      </c>
      <c r="CM47" s="79">
        <v>0</v>
      </c>
      <c r="CN47" s="79">
        <v>0</v>
      </c>
      <c r="CO47" s="79">
        <v>0</v>
      </c>
      <c r="CP47" s="79">
        <v>0</v>
      </c>
      <c r="CQ47" s="79">
        <v>0</v>
      </c>
      <c r="CR47" s="79">
        <v>0</v>
      </c>
      <c r="CS47" s="79">
        <v>0</v>
      </c>
      <c r="CT47" s="79">
        <v>0</v>
      </c>
      <c r="CU47" s="81">
        <v>0</v>
      </c>
    </row>
    <row r="48" spans="1:99" ht="13.5">
      <c r="A48" s="285" t="s">
        <v>537</v>
      </c>
      <c r="B48" s="286" t="s">
        <v>463</v>
      </c>
      <c r="C48" s="286" t="s">
        <v>463</v>
      </c>
      <c r="D48" s="6" t="s">
        <v>538</v>
      </c>
      <c r="E48" s="32">
        <v>294.402746</v>
      </c>
      <c r="F48" s="32">
        <v>53.855493</v>
      </c>
      <c r="G48" s="32">
        <v>18.1247</v>
      </c>
      <c r="H48" s="32">
        <v>20.7029</v>
      </c>
      <c r="I48" s="32">
        <v>14.9064</v>
      </c>
      <c r="J48" s="32">
        <v>0.121493</v>
      </c>
      <c r="K48" s="32">
        <v>0</v>
      </c>
      <c r="L48" s="32">
        <v>0</v>
      </c>
      <c r="M48" s="32">
        <v>0</v>
      </c>
      <c r="N48" s="32">
        <v>0</v>
      </c>
      <c r="O48" s="32">
        <v>0</v>
      </c>
      <c r="P48" s="32">
        <v>30.7395</v>
      </c>
      <c r="Q48" s="32">
        <v>14.36695</v>
      </c>
      <c r="R48" s="32">
        <v>0</v>
      </c>
      <c r="S48" s="32">
        <v>0</v>
      </c>
      <c r="T48" s="32">
        <v>0</v>
      </c>
      <c r="U48" s="32">
        <v>0.3665</v>
      </c>
      <c r="V48" s="32">
        <v>0.366</v>
      </c>
      <c r="W48" s="32">
        <v>0</v>
      </c>
      <c r="X48" s="32">
        <v>0</v>
      </c>
      <c r="Y48" s="32">
        <v>0</v>
      </c>
      <c r="Z48" s="32">
        <v>2.87695</v>
      </c>
      <c r="AA48" s="32">
        <v>0</v>
      </c>
      <c r="AB48" s="32">
        <v>7.7311</v>
      </c>
      <c r="AC48" s="32">
        <v>0</v>
      </c>
      <c r="AD48" s="32">
        <v>4.706</v>
      </c>
      <c r="AE48" s="32">
        <v>0</v>
      </c>
      <c r="AF48" s="32">
        <v>0</v>
      </c>
      <c r="AG48" s="32">
        <v>0</v>
      </c>
      <c r="AH48" s="32">
        <v>0</v>
      </c>
      <c r="AI48" s="32">
        <v>0</v>
      </c>
      <c r="AJ48" s="32">
        <v>0</v>
      </c>
      <c r="AK48" s="32">
        <v>0</v>
      </c>
      <c r="AL48" s="32">
        <v>0</v>
      </c>
      <c r="AM48" s="32">
        <v>0</v>
      </c>
      <c r="AN48" s="32">
        <v>0</v>
      </c>
      <c r="AO48" s="32">
        <v>0.326</v>
      </c>
      <c r="AP48" s="32">
        <v>0</v>
      </c>
      <c r="AQ48" s="32">
        <v>0</v>
      </c>
      <c r="AR48" s="32">
        <v>178.472553</v>
      </c>
      <c r="AS48" s="32">
        <v>0</v>
      </c>
      <c r="AT48" s="32">
        <v>0</v>
      </c>
      <c r="AU48" s="32">
        <v>0</v>
      </c>
      <c r="AV48" s="32">
        <v>0</v>
      </c>
      <c r="AW48" s="32">
        <v>74.958</v>
      </c>
      <c r="AX48" s="32">
        <v>2.8205</v>
      </c>
      <c r="AY48" s="32">
        <v>0</v>
      </c>
      <c r="AZ48" s="32">
        <v>0</v>
      </c>
      <c r="BA48" s="32">
        <v>0</v>
      </c>
      <c r="BB48" s="32">
        <v>93.76</v>
      </c>
      <c r="BC48" s="32">
        <v>0</v>
      </c>
      <c r="BD48" s="32">
        <v>0</v>
      </c>
      <c r="BE48" s="32">
        <v>0</v>
      </c>
      <c r="BF48" s="32">
        <v>0</v>
      </c>
      <c r="BG48" s="32">
        <v>0</v>
      </c>
      <c r="BH48" s="32">
        <v>6.923653</v>
      </c>
      <c r="BI48" s="32">
        <v>0</v>
      </c>
      <c r="BJ48" s="32">
        <v>0</v>
      </c>
      <c r="BK48" s="32">
        <v>0</v>
      </c>
      <c r="BL48" s="32">
        <v>0</v>
      </c>
      <c r="BM48" s="32">
        <v>0</v>
      </c>
      <c r="BN48" s="32">
        <v>0</v>
      </c>
      <c r="BO48" s="32">
        <v>0</v>
      </c>
      <c r="BP48" s="32">
        <v>0</v>
      </c>
      <c r="BQ48" s="32">
        <v>0</v>
      </c>
      <c r="BR48" s="32">
        <v>0</v>
      </c>
      <c r="BS48" s="32">
        <v>0</v>
      </c>
      <c r="BT48" s="32">
        <v>31.3352</v>
      </c>
      <c r="BU48" s="32">
        <v>0</v>
      </c>
      <c r="BV48" s="32">
        <v>0</v>
      </c>
      <c r="BW48" s="32">
        <v>0</v>
      </c>
      <c r="BX48" s="32">
        <v>6.3406</v>
      </c>
      <c r="BY48" s="32">
        <v>24.9946</v>
      </c>
      <c r="BZ48" s="32">
        <v>0</v>
      </c>
      <c r="CA48" s="32">
        <v>0</v>
      </c>
      <c r="CB48" s="32">
        <v>0</v>
      </c>
      <c r="CC48" s="32">
        <v>0</v>
      </c>
      <c r="CD48" s="32">
        <v>0</v>
      </c>
      <c r="CE48" s="32">
        <v>0</v>
      </c>
      <c r="CF48" s="32">
        <v>0</v>
      </c>
      <c r="CG48" s="32">
        <v>0</v>
      </c>
      <c r="CH48" s="32">
        <v>0</v>
      </c>
      <c r="CI48" s="32">
        <v>0</v>
      </c>
      <c r="CJ48" s="32">
        <v>0</v>
      </c>
      <c r="CK48" s="32">
        <v>0</v>
      </c>
      <c r="CL48" s="32">
        <v>0</v>
      </c>
      <c r="CM48" s="32">
        <v>0</v>
      </c>
      <c r="CN48" s="32">
        <v>0</v>
      </c>
      <c r="CO48" s="32">
        <v>0</v>
      </c>
      <c r="CP48" s="32">
        <v>0</v>
      </c>
      <c r="CQ48" s="32">
        <v>0</v>
      </c>
      <c r="CR48" s="32">
        <v>0</v>
      </c>
      <c r="CS48" s="32">
        <v>0</v>
      </c>
      <c r="CT48" s="32">
        <v>0</v>
      </c>
      <c r="CU48" s="42">
        <v>0</v>
      </c>
    </row>
    <row r="49" spans="1:99" ht="13.5">
      <c r="A49" s="285" t="s">
        <v>539</v>
      </c>
      <c r="B49" s="286" t="s">
        <v>463</v>
      </c>
      <c r="C49" s="286" t="s">
        <v>463</v>
      </c>
      <c r="D49" s="6" t="s">
        <v>540</v>
      </c>
      <c r="E49" s="79">
        <v>118.37</v>
      </c>
      <c r="F49" s="32">
        <v>25.15</v>
      </c>
      <c r="G49" s="32">
        <v>9.4114</v>
      </c>
      <c r="H49" s="32">
        <v>10.308</v>
      </c>
      <c r="I49" s="32">
        <v>5.36</v>
      </c>
      <c r="J49" s="32">
        <v>0.074124</v>
      </c>
      <c r="K49" s="32">
        <v>0</v>
      </c>
      <c r="L49" s="32">
        <v>0</v>
      </c>
      <c r="M49" s="32">
        <v>0</v>
      </c>
      <c r="N49" s="32">
        <v>0</v>
      </c>
      <c r="O49" s="32">
        <v>0</v>
      </c>
      <c r="P49" s="32">
        <v>0.46</v>
      </c>
      <c r="Q49" s="32">
        <v>0.46</v>
      </c>
      <c r="R49" s="32">
        <v>0</v>
      </c>
      <c r="S49" s="32">
        <v>0</v>
      </c>
      <c r="T49" s="32">
        <v>0</v>
      </c>
      <c r="U49" s="32">
        <v>0</v>
      </c>
      <c r="V49" s="32">
        <v>0</v>
      </c>
      <c r="W49" s="32">
        <v>0</v>
      </c>
      <c r="X49" s="32">
        <v>0</v>
      </c>
      <c r="Y49" s="32">
        <v>0</v>
      </c>
      <c r="Z49" s="32">
        <v>0</v>
      </c>
      <c r="AA49" s="32">
        <v>0</v>
      </c>
      <c r="AB49" s="32">
        <v>0</v>
      </c>
      <c r="AC49" s="32">
        <v>0</v>
      </c>
      <c r="AD49" s="32">
        <v>0</v>
      </c>
      <c r="AE49" s="32">
        <v>0</v>
      </c>
      <c r="AF49" s="32">
        <v>0</v>
      </c>
      <c r="AG49" s="32">
        <v>0</v>
      </c>
      <c r="AH49" s="32">
        <v>0</v>
      </c>
      <c r="AI49" s="32">
        <v>0</v>
      </c>
      <c r="AJ49" s="32">
        <v>0</v>
      </c>
      <c r="AK49" s="32">
        <v>0</v>
      </c>
      <c r="AL49" s="32">
        <v>0</v>
      </c>
      <c r="AM49" s="32">
        <v>0</v>
      </c>
      <c r="AN49" s="32">
        <v>0</v>
      </c>
      <c r="AO49" s="32">
        <v>0</v>
      </c>
      <c r="AP49" s="32">
        <v>0</v>
      </c>
      <c r="AQ49" s="32">
        <v>0</v>
      </c>
      <c r="AR49" s="32">
        <v>92.76</v>
      </c>
      <c r="AS49" s="32">
        <v>0</v>
      </c>
      <c r="AT49" s="32">
        <v>0</v>
      </c>
      <c r="AU49" s="32">
        <v>0</v>
      </c>
      <c r="AV49" s="32">
        <v>0</v>
      </c>
      <c r="AW49" s="32">
        <v>0</v>
      </c>
      <c r="AX49" s="32">
        <v>0</v>
      </c>
      <c r="AY49" s="32">
        <v>0</v>
      </c>
      <c r="AZ49" s="32">
        <v>0</v>
      </c>
      <c r="BA49" s="32">
        <v>0</v>
      </c>
      <c r="BB49" s="32">
        <v>92.76</v>
      </c>
      <c r="BC49" s="32">
        <v>0</v>
      </c>
      <c r="BD49" s="32">
        <v>0</v>
      </c>
      <c r="BE49" s="32">
        <v>0</v>
      </c>
      <c r="BF49" s="32">
        <v>0</v>
      </c>
      <c r="BG49" s="32">
        <v>0</v>
      </c>
      <c r="BH49" s="32">
        <v>0</v>
      </c>
      <c r="BI49" s="32">
        <v>0</v>
      </c>
      <c r="BJ49" s="32">
        <v>0</v>
      </c>
      <c r="BK49" s="32">
        <v>0</v>
      </c>
      <c r="BL49" s="32">
        <v>0</v>
      </c>
      <c r="BM49" s="32">
        <v>0</v>
      </c>
      <c r="BN49" s="32">
        <v>0</v>
      </c>
      <c r="BO49" s="32">
        <v>0</v>
      </c>
      <c r="BP49" s="32">
        <v>0</v>
      </c>
      <c r="BQ49" s="32">
        <v>0</v>
      </c>
      <c r="BR49" s="32">
        <v>0</v>
      </c>
      <c r="BS49" s="32">
        <v>0</v>
      </c>
      <c r="BT49" s="32">
        <v>0</v>
      </c>
      <c r="BU49" s="32">
        <v>0</v>
      </c>
      <c r="BV49" s="32">
        <v>0</v>
      </c>
      <c r="BW49" s="32">
        <v>0</v>
      </c>
      <c r="BX49" s="32">
        <v>0</v>
      </c>
      <c r="BY49" s="32">
        <v>0</v>
      </c>
      <c r="BZ49" s="32">
        <v>0</v>
      </c>
      <c r="CA49" s="32">
        <v>0</v>
      </c>
      <c r="CB49" s="32">
        <v>0</v>
      </c>
      <c r="CC49" s="32">
        <v>0</v>
      </c>
      <c r="CD49" s="32">
        <v>0</v>
      </c>
      <c r="CE49" s="32">
        <v>0</v>
      </c>
      <c r="CF49" s="32">
        <v>0</v>
      </c>
      <c r="CG49" s="32">
        <v>0</v>
      </c>
      <c r="CH49" s="32">
        <v>0</v>
      </c>
      <c r="CI49" s="32">
        <v>0</v>
      </c>
      <c r="CJ49" s="32">
        <v>0</v>
      </c>
      <c r="CK49" s="32">
        <v>0</v>
      </c>
      <c r="CL49" s="32">
        <v>0</v>
      </c>
      <c r="CM49" s="32">
        <v>0</v>
      </c>
      <c r="CN49" s="32">
        <v>0</v>
      </c>
      <c r="CO49" s="32">
        <v>0</v>
      </c>
      <c r="CP49" s="32">
        <v>0</v>
      </c>
      <c r="CQ49" s="32">
        <v>0</v>
      </c>
      <c r="CR49" s="32">
        <v>0</v>
      </c>
      <c r="CS49" s="32">
        <v>0</v>
      </c>
      <c r="CT49" s="32">
        <v>0</v>
      </c>
      <c r="CU49" s="42">
        <v>0</v>
      </c>
    </row>
    <row r="50" spans="1:99" ht="13.5">
      <c r="A50" s="285" t="s">
        <v>541</v>
      </c>
      <c r="B50" s="286" t="s">
        <v>463</v>
      </c>
      <c r="C50" s="286" t="s">
        <v>463</v>
      </c>
      <c r="D50" s="6" t="s">
        <v>542</v>
      </c>
      <c r="E50" s="79">
        <v>25.15</v>
      </c>
      <c r="F50" s="32">
        <v>25.15</v>
      </c>
      <c r="G50" s="32">
        <v>9.4114</v>
      </c>
      <c r="H50" s="32">
        <v>10.308</v>
      </c>
      <c r="I50" s="32">
        <v>5.36</v>
      </c>
      <c r="J50" s="32">
        <v>0.074124</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v>
      </c>
      <c r="AB50" s="32">
        <v>0</v>
      </c>
      <c r="AC50" s="32">
        <v>0</v>
      </c>
      <c r="AD50" s="32">
        <v>0</v>
      </c>
      <c r="AE50" s="32">
        <v>0</v>
      </c>
      <c r="AF50" s="32">
        <v>0</v>
      </c>
      <c r="AG50" s="32">
        <v>0</v>
      </c>
      <c r="AH50" s="32">
        <v>0</v>
      </c>
      <c r="AI50" s="32">
        <v>0</v>
      </c>
      <c r="AJ50" s="32">
        <v>0</v>
      </c>
      <c r="AK50" s="32">
        <v>0</v>
      </c>
      <c r="AL50" s="32">
        <v>0</v>
      </c>
      <c r="AM50" s="32">
        <v>0</v>
      </c>
      <c r="AN50" s="32">
        <v>0</v>
      </c>
      <c r="AO50" s="32">
        <v>0</v>
      </c>
      <c r="AP50" s="32">
        <v>0</v>
      </c>
      <c r="AQ50" s="32">
        <v>0</v>
      </c>
      <c r="AR50" s="32">
        <v>0</v>
      </c>
      <c r="AS50" s="32">
        <v>0</v>
      </c>
      <c r="AT50" s="32">
        <v>0</v>
      </c>
      <c r="AU50" s="32">
        <v>0</v>
      </c>
      <c r="AV50" s="32">
        <v>0</v>
      </c>
      <c r="AW50" s="32">
        <v>0</v>
      </c>
      <c r="AX50" s="32">
        <v>0</v>
      </c>
      <c r="AY50" s="32">
        <v>0</v>
      </c>
      <c r="AZ50" s="32">
        <v>0</v>
      </c>
      <c r="BA50" s="32">
        <v>0</v>
      </c>
      <c r="BB50" s="32">
        <v>0</v>
      </c>
      <c r="BC50" s="32">
        <v>0</v>
      </c>
      <c r="BD50" s="32">
        <v>0</v>
      </c>
      <c r="BE50" s="32">
        <v>0</v>
      </c>
      <c r="BF50" s="32">
        <v>0</v>
      </c>
      <c r="BG50" s="32">
        <v>0</v>
      </c>
      <c r="BH50" s="32">
        <v>0</v>
      </c>
      <c r="BI50" s="32">
        <v>0</v>
      </c>
      <c r="BJ50" s="32">
        <v>0</v>
      </c>
      <c r="BK50" s="32">
        <v>0</v>
      </c>
      <c r="BL50" s="32">
        <v>0</v>
      </c>
      <c r="BM50" s="32">
        <v>0</v>
      </c>
      <c r="BN50" s="32">
        <v>0</v>
      </c>
      <c r="BO50" s="32">
        <v>0</v>
      </c>
      <c r="BP50" s="32">
        <v>0</v>
      </c>
      <c r="BQ50" s="32">
        <v>0</v>
      </c>
      <c r="BR50" s="32">
        <v>0</v>
      </c>
      <c r="BS50" s="32">
        <v>0</v>
      </c>
      <c r="BT50" s="32">
        <v>0</v>
      </c>
      <c r="BU50" s="32">
        <v>0</v>
      </c>
      <c r="BV50" s="32">
        <v>0</v>
      </c>
      <c r="BW50" s="32">
        <v>0</v>
      </c>
      <c r="BX50" s="32">
        <v>0</v>
      </c>
      <c r="BY50" s="32">
        <v>0</v>
      </c>
      <c r="BZ50" s="32">
        <v>0</v>
      </c>
      <c r="CA50" s="32">
        <v>0</v>
      </c>
      <c r="CB50" s="32">
        <v>0</v>
      </c>
      <c r="CC50" s="32">
        <v>0</v>
      </c>
      <c r="CD50" s="32">
        <v>0</v>
      </c>
      <c r="CE50" s="32">
        <v>0</v>
      </c>
      <c r="CF50" s="32">
        <v>0</v>
      </c>
      <c r="CG50" s="32">
        <v>0</v>
      </c>
      <c r="CH50" s="32">
        <v>0</v>
      </c>
      <c r="CI50" s="32">
        <v>0</v>
      </c>
      <c r="CJ50" s="32">
        <v>0</v>
      </c>
      <c r="CK50" s="32">
        <v>0</v>
      </c>
      <c r="CL50" s="32">
        <v>0</v>
      </c>
      <c r="CM50" s="32">
        <v>0</v>
      </c>
      <c r="CN50" s="32">
        <v>0</v>
      </c>
      <c r="CO50" s="32">
        <v>0</v>
      </c>
      <c r="CP50" s="32">
        <v>0</v>
      </c>
      <c r="CQ50" s="32">
        <v>0</v>
      </c>
      <c r="CR50" s="32">
        <v>0</v>
      </c>
      <c r="CS50" s="32">
        <v>0</v>
      </c>
      <c r="CT50" s="32">
        <v>0</v>
      </c>
      <c r="CU50" s="42">
        <v>0</v>
      </c>
    </row>
    <row r="51" spans="1:99" ht="13.5">
      <c r="A51" s="285" t="s">
        <v>543</v>
      </c>
      <c r="B51" s="286" t="s">
        <v>463</v>
      </c>
      <c r="C51" s="286" t="s">
        <v>463</v>
      </c>
      <c r="D51" s="6" t="s">
        <v>544</v>
      </c>
      <c r="E51" s="79">
        <v>93.22</v>
      </c>
      <c r="F51" s="32">
        <v>0</v>
      </c>
      <c r="G51" s="32">
        <v>0</v>
      </c>
      <c r="H51" s="32">
        <v>0</v>
      </c>
      <c r="I51" s="32">
        <v>0</v>
      </c>
      <c r="J51" s="32">
        <v>0</v>
      </c>
      <c r="K51" s="32">
        <v>0</v>
      </c>
      <c r="L51" s="32">
        <v>0</v>
      </c>
      <c r="M51" s="32">
        <v>0</v>
      </c>
      <c r="N51" s="32">
        <v>0</v>
      </c>
      <c r="O51" s="32">
        <v>0</v>
      </c>
      <c r="P51" s="32">
        <v>0.46</v>
      </c>
      <c r="Q51" s="32">
        <v>0.46</v>
      </c>
      <c r="R51" s="32">
        <v>0</v>
      </c>
      <c r="S51" s="32">
        <v>0</v>
      </c>
      <c r="T51" s="32">
        <v>0</v>
      </c>
      <c r="U51" s="32">
        <v>0</v>
      </c>
      <c r="V51" s="32">
        <v>0</v>
      </c>
      <c r="W51" s="32">
        <v>0</v>
      </c>
      <c r="X51" s="32">
        <v>0</v>
      </c>
      <c r="Y51" s="32">
        <v>0</v>
      </c>
      <c r="Z51" s="32">
        <v>0</v>
      </c>
      <c r="AA51" s="32">
        <v>0</v>
      </c>
      <c r="AB51" s="32">
        <v>0</v>
      </c>
      <c r="AC51" s="32">
        <v>0</v>
      </c>
      <c r="AD51" s="32">
        <v>0</v>
      </c>
      <c r="AE51" s="32">
        <v>0</v>
      </c>
      <c r="AF51" s="32">
        <v>0</v>
      </c>
      <c r="AG51" s="32">
        <v>0</v>
      </c>
      <c r="AH51" s="32">
        <v>0</v>
      </c>
      <c r="AI51" s="32">
        <v>0</v>
      </c>
      <c r="AJ51" s="32">
        <v>0</v>
      </c>
      <c r="AK51" s="32">
        <v>0</v>
      </c>
      <c r="AL51" s="32">
        <v>0</v>
      </c>
      <c r="AM51" s="32">
        <v>0</v>
      </c>
      <c r="AN51" s="32">
        <v>0</v>
      </c>
      <c r="AO51" s="32">
        <v>0</v>
      </c>
      <c r="AP51" s="32">
        <v>0</v>
      </c>
      <c r="AQ51" s="32">
        <v>0</v>
      </c>
      <c r="AR51" s="32">
        <v>92.76</v>
      </c>
      <c r="AS51" s="32">
        <v>0</v>
      </c>
      <c r="AT51" s="32">
        <v>0</v>
      </c>
      <c r="AU51" s="32">
        <v>0</v>
      </c>
      <c r="AV51" s="32">
        <v>0</v>
      </c>
      <c r="AW51" s="32">
        <v>0</v>
      </c>
      <c r="AX51" s="32">
        <v>0</v>
      </c>
      <c r="AY51" s="32">
        <v>0</v>
      </c>
      <c r="AZ51" s="32">
        <v>0</v>
      </c>
      <c r="BA51" s="32">
        <v>0</v>
      </c>
      <c r="BB51" s="32">
        <v>92.76</v>
      </c>
      <c r="BC51" s="32">
        <v>0</v>
      </c>
      <c r="BD51" s="32">
        <v>0</v>
      </c>
      <c r="BE51" s="32">
        <v>0</v>
      </c>
      <c r="BF51" s="32">
        <v>0</v>
      </c>
      <c r="BG51" s="32">
        <v>0</v>
      </c>
      <c r="BH51" s="32">
        <v>0</v>
      </c>
      <c r="BI51" s="32">
        <v>0</v>
      </c>
      <c r="BJ51" s="32">
        <v>0</v>
      </c>
      <c r="BK51" s="32">
        <v>0</v>
      </c>
      <c r="BL51" s="32">
        <v>0</v>
      </c>
      <c r="BM51" s="32">
        <v>0</v>
      </c>
      <c r="BN51" s="32">
        <v>0</v>
      </c>
      <c r="BO51" s="32">
        <v>0</v>
      </c>
      <c r="BP51" s="32">
        <v>0</v>
      </c>
      <c r="BQ51" s="32">
        <v>0</v>
      </c>
      <c r="BR51" s="32">
        <v>0</v>
      </c>
      <c r="BS51" s="32">
        <v>0</v>
      </c>
      <c r="BT51" s="32">
        <v>0</v>
      </c>
      <c r="BU51" s="32">
        <v>0</v>
      </c>
      <c r="BV51" s="32">
        <v>0</v>
      </c>
      <c r="BW51" s="32">
        <v>0</v>
      </c>
      <c r="BX51" s="32">
        <v>0</v>
      </c>
      <c r="BY51" s="32">
        <v>0</v>
      </c>
      <c r="BZ51" s="32">
        <v>0</v>
      </c>
      <c r="CA51" s="32">
        <v>0</v>
      </c>
      <c r="CB51" s="32">
        <v>0</v>
      </c>
      <c r="CC51" s="32">
        <v>0</v>
      </c>
      <c r="CD51" s="32">
        <v>0</v>
      </c>
      <c r="CE51" s="32">
        <v>0</v>
      </c>
      <c r="CF51" s="32">
        <v>0</v>
      </c>
      <c r="CG51" s="32">
        <v>0</v>
      </c>
      <c r="CH51" s="32">
        <v>0</v>
      </c>
      <c r="CI51" s="32">
        <v>0</v>
      </c>
      <c r="CJ51" s="32">
        <v>0</v>
      </c>
      <c r="CK51" s="32">
        <v>0</v>
      </c>
      <c r="CL51" s="32">
        <v>0</v>
      </c>
      <c r="CM51" s="32">
        <v>0</v>
      </c>
      <c r="CN51" s="32">
        <v>0</v>
      </c>
      <c r="CO51" s="32">
        <v>0</v>
      </c>
      <c r="CP51" s="32">
        <v>0</v>
      </c>
      <c r="CQ51" s="32">
        <v>0</v>
      </c>
      <c r="CR51" s="32">
        <v>0</v>
      </c>
      <c r="CS51" s="32">
        <v>0</v>
      </c>
      <c r="CT51" s="32">
        <v>0</v>
      </c>
      <c r="CU51" s="42">
        <v>0</v>
      </c>
    </row>
    <row r="52" spans="1:99" ht="13.5">
      <c r="A52" s="285" t="s">
        <v>547</v>
      </c>
      <c r="B52" s="286" t="s">
        <v>463</v>
      </c>
      <c r="C52" s="286" t="s">
        <v>463</v>
      </c>
      <c r="D52" s="6" t="s">
        <v>548</v>
      </c>
      <c r="E52" s="32">
        <v>8.811708</v>
      </c>
      <c r="F52" s="32">
        <v>8.811708</v>
      </c>
      <c r="G52" s="32">
        <v>2.8646</v>
      </c>
      <c r="H52" s="32">
        <v>3.7123</v>
      </c>
      <c r="I52" s="32">
        <v>2.2101</v>
      </c>
      <c r="J52" s="32">
        <v>0.024708</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v>0</v>
      </c>
      <c r="AD52" s="32">
        <v>0</v>
      </c>
      <c r="AE52" s="32">
        <v>0</v>
      </c>
      <c r="AF52" s="32">
        <v>0</v>
      </c>
      <c r="AG52" s="32">
        <v>0</v>
      </c>
      <c r="AH52" s="32">
        <v>0</v>
      </c>
      <c r="AI52" s="32">
        <v>0</v>
      </c>
      <c r="AJ52" s="32">
        <v>0</v>
      </c>
      <c r="AK52" s="32">
        <v>0</v>
      </c>
      <c r="AL52" s="32">
        <v>0</v>
      </c>
      <c r="AM52" s="32">
        <v>0</v>
      </c>
      <c r="AN52" s="32">
        <v>0</v>
      </c>
      <c r="AO52" s="32">
        <v>0</v>
      </c>
      <c r="AP52" s="32">
        <v>0</v>
      </c>
      <c r="AQ52" s="32">
        <v>0</v>
      </c>
      <c r="AR52" s="32">
        <v>0</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0</v>
      </c>
      <c r="CB52" s="32">
        <v>0</v>
      </c>
      <c r="CC52" s="32">
        <v>0</v>
      </c>
      <c r="CD52" s="32">
        <v>0</v>
      </c>
      <c r="CE52" s="32">
        <v>0</v>
      </c>
      <c r="CF52" s="32">
        <v>0</v>
      </c>
      <c r="CG52" s="32">
        <v>0</v>
      </c>
      <c r="CH52" s="32">
        <v>0</v>
      </c>
      <c r="CI52" s="32">
        <v>0</v>
      </c>
      <c r="CJ52" s="32">
        <v>0</v>
      </c>
      <c r="CK52" s="32">
        <v>0</v>
      </c>
      <c r="CL52" s="32">
        <v>0</v>
      </c>
      <c r="CM52" s="32">
        <v>0</v>
      </c>
      <c r="CN52" s="32">
        <v>0</v>
      </c>
      <c r="CO52" s="32">
        <v>0</v>
      </c>
      <c r="CP52" s="32">
        <v>0</v>
      </c>
      <c r="CQ52" s="32">
        <v>0</v>
      </c>
      <c r="CR52" s="32">
        <v>0</v>
      </c>
      <c r="CS52" s="32">
        <v>0</v>
      </c>
      <c r="CT52" s="32">
        <v>0</v>
      </c>
      <c r="CU52" s="42">
        <v>0</v>
      </c>
    </row>
    <row r="53" spans="1:99" ht="13.5">
      <c r="A53" s="285" t="s">
        <v>549</v>
      </c>
      <c r="B53" s="286" t="s">
        <v>463</v>
      </c>
      <c r="C53" s="286" t="s">
        <v>463</v>
      </c>
      <c r="D53" s="6" t="s">
        <v>470</v>
      </c>
      <c r="E53" s="32">
        <v>8.811708</v>
      </c>
      <c r="F53" s="32">
        <v>8.811708</v>
      </c>
      <c r="G53" s="32">
        <v>2.8646</v>
      </c>
      <c r="H53" s="32">
        <v>3.7123</v>
      </c>
      <c r="I53" s="32">
        <v>2.2101</v>
      </c>
      <c r="J53" s="32">
        <v>0.024708</v>
      </c>
      <c r="K53" s="32">
        <v>0</v>
      </c>
      <c r="L53" s="32">
        <v>0</v>
      </c>
      <c r="M53" s="32">
        <v>0</v>
      </c>
      <c r="N53" s="32">
        <v>0</v>
      </c>
      <c r="O53" s="32">
        <v>0</v>
      </c>
      <c r="P53" s="32">
        <v>0</v>
      </c>
      <c r="Q53" s="32">
        <v>0</v>
      </c>
      <c r="R53" s="32">
        <v>0</v>
      </c>
      <c r="S53" s="32">
        <v>0</v>
      </c>
      <c r="T53" s="32">
        <v>0</v>
      </c>
      <c r="U53" s="32">
        <v>0</v>
      </c>
      <c r="V53" s="32">
        <v>0</v>
      </c>
      <c r="W53" s="32">
        <v>0</v>
      </c>
      <c r="X53" s="32">
        <v>0</v>
      </c>
      <c r="Y53" s="32">
        <v>0</v>
      </c>
      <c r="Z53" s="32">
        <v>0</v>
      </c>
      <c r="AA53" s="32">
        <v>0</v>
      </c>
      <c r="AB53" s="32">
        <v>0</v>
      </c>
      <c r="AC53" s="32">
        <v>0</v>
      </c>
      <c r="AD53" s="32">
        <v>0</v>
      </c>
      <c r="AE53" s="32">
        <v>0</v>
      </c>
      <c r="AF53" s="32">
        <v>0</v>
      </c>
      <c r="AG53" s="32">
        <v>0</v>
      </c>
      <c r="AH53" s="32">
        <v>0</v>
      </c>
      <c r="AI53" s="32">
        <v>0</v>
      </c>
      <c r="AJ53" s="32">
        <v>0</v>
      </c>
      <c r="AK53" s="32">
        <v>0</v>
      </c>
      <c r="AL53" s="32">
        <v>0</v>
      </c>
      <c r="AM53" s="32">
        <v>0</v>
      </c>
      <c r="AN53" s="32">
        <v>0</v>
      </c>
      <c r="AO53" s="32">
        <v>0</v>
      </c>
      <c r="AP53" s="32">
        <v>0</v>
      </c>
      <c r="AQ53" s="32">
        <v>0</v>
      </c>
      <c r="AR53" s="32">
        <v>0</v>
      </c>
      <c r="AS53" s="32">
        <v>0</v>
      </c>
      <c r="AT53" s="32">
        <v>0</v>
      </c>
      <c r="AU53" s="32">
        <v>0</v>
      </c>
      <c r="AV53" s="32">
        <v>0</v>
      </c>
      <c r="AW53" s="32">
        <v>0</v>
      </c>
      <c r="AX53" s="32">
        <v>0</v>
      </c>
      <c r="AY53" s="32">
        <v>0</v>
      </c>
      <c r="AZ53" s="32">
        <v>0</v>
      </c>
      <c r="BA53" s="32">
        <v>0</v>
      </c>
      <c r="BB53" s="32">
        <v>0</v>
      </c>
      <c r="BC53" s="32">
        <v>0</v>
      </c>
      <c r="BD53" s="32">
        <v>0</v>
      </c>
      <c r="BE53" s="32">
        <v>0</v>
      </c>
      <c r="BF53" s="32">
        <v>0</v>
      </c>
      <c r="BG53" s="32">
        <v>0</v>
      </c>
      <c r="BH53" s="32">
        <v>0</v>
      </c>
      <c r="BI53" s="32">
        <v>0</v>
      </c>
      <c r="BJ53" s="32">
        <v>0</v>
      </c>
      <c r="BK53" s="32">
        <v>0</v>
      </c>
      <c r="BL53" s="32">
        <v>0</v>
      </c>
      <c r="BM53" s="32">
        <v>0</v>
      </c>
      <c r="BN53" s="32">
        <v>0</v>
      </c>
      <c r="BO53" s="32">
        <v>0</v>
      </c>
      <c r="BP53" s="32">
        <v>0</v>
      </c>
      <c r="BQ53" s="32">
        <v>0</v>
      </c>
      <c r="BR53" s="32">
        <v>0</v>
      </c>
      <c r="BS53" s="32">
        <v>0</v>
      </c>
      <c r="BT53" s="32">
        <v>0</v>
      </c>
      <c r="BU53" s="32">
        <v>0</v>
      </c>
      <c r="BV53" s="32">
        <v>0</v>
      </c>
      <c r="BW53" s="32">
        <v>0</v>
      </c>
      <c r="BX53" s="32">
        <v>0</v>
      </c>
      <c r="BY53" s="32">
        <v>0</v>
      </c>
      <c r="BZ53" s="32">
        <v>0</v>
      </c>
      <c r="CA53" s="32">
        <v>0</v>
      </c>
      <c r="CB53" s="32">
        <v>0</v>
      </c>
      <c r="CC53" s="32">
        <v>0</v>
      </c>
      <c r="CD53" s="32">
        <v>0</v>
      </c>
      <c r="CE53" s="32">
        <v>0</v>
      </c>
      <c r="CF53" s="32">
        <v>0</v>
      </c>
      <c r="CG53" s="32">
        <v>0</v>
      </c>
      <c r="CH53" s="32">
        <v>0</v>
      </c>
      <c r="CI53" s="32">
        <v>0</v>
      </c>
      <c r="CJ53" s="32">
        <v>0</v>
      </c>
      <c r="CK53" s="32">
        <v>0</v>
      </c>
      <c r="CL53" s="32">
        <v>0</v>
      </c>
      <c r="CM53" s="32">
        <v>0</v>
      </c>
      <c r="CN53" s="32">
        <v>0</v>
      </c>
      <c r="CO53" s="32">
        <v>0</v>
      </c>
      <c r="CP53" s="32">
        <v>0</v>
      </c>
      <c r="CQ53" s="32">
        <v>0</v>
      </c>
      <c r="CR53" s="32">
        <v>0</v>
      </c>
      <c r="CS53" s="32">
        <v>0</v>
      </c>
      <c r="CT53" s="32">
        <v>0</v>
      </c>
      <c r="CU53" s="42">
        <v>0</v>
      </c>
    </row>
    <row r="54" spans="1:99" ht="13.5">
      <c r="A54" s="285" t="s">
        <v>550</v>
      </c>
      <c r="B54" s="286" t="s">
        <v>463</v>
      </c>
      <c r="C54" s="286" t="s">
        <v>463</v>
      </c>
      <c r="D54" s="6" t="s">
        <v>551</v>
      </c>
      <c r="E54" s="32">
        <v>12.553961</v>
      </c>
      <c r="F54" s="32">
        <v>12.553961</v>
      </c>
      <c r="G54" s="32">
        <v>5.8487</v>
      </c>
      <c r="H54" s="32">
        <v>6.6826</v>
      </c>
      <c r="I54" s="32">
        <v>0</v>
      </c>
      <c r="J54" s="32">
        <v>0.022661</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v>0</v>
      </c>
      <c r="AF54" s="32">
        <v>0</v>
      </c>
      <c r="AG54" s="32">
        <v>0</v>
      </c>
      <c r="AH54" s="32">
        <v>0</v>
      </c>
      <c r="AI54" s="32">
        <v>0</v>
      </c>
      <c r="AJ54" s="32">
        <v>0</v>
      </c>
      <c r="AK54" s="32">
        <v>0</v>
      </c>
      <c r="AL54" s="32">
        <v>0</v>
      </c>
      <c r="AM54" s="32">
        <v>0</v>
      </c>
      <c r="AN54" s="32">
        <v>0</v>
      </c>
      <c r="AO54" s="32">
        <v>0</v>
      </c>
      <c r="AP54" s="32">
        <v>0</v>
      </c>
      <c r="AQ54" s="32">
        <v>0</v>
      </c>
      <c r="AR54" s="32">
        <v>0</v>
      </c>
      <c r="AS54" s="32">
        <v>0</v>
      </c>
      <c r="AT54" s="32">
        <v>0</v>
      </c>
      <c r="AU54" s="32">
        <v>0</v>
      </c>
      <c r="AV54" s="32">
        <v>0</v>
      </c>
      <c r="AW54" s="32">
        <v>0</v>
      </c>
      <c r="AX54" s="32">
        <v>0</v>
      </c>
      <c r="AY54" s="32">
        <v>0</v>
      </c>
      <c r="AZ54" s="32">
        <v>0</v>
      </c>
      <c r="BA54" s="32">
        <v>0</v>
      </c>
      <c r="BB54" s="32">
        <v>0</v>
      </c>
      <c r="BC54" s="32">
        <v>0</v>
      </c>
      <c r="BD54" s="32">
        <v>0</v>
      </c>
      <c r="BE54" s="32">
        <v>0</v>
      </c>
      <c r="BF54" s="32">
        <v>0</v>
      </c>
      <c r="BG54" s="32">
        <v>0</v>
      </c>
      <c r="BH54" s="32">
        <v>0</v>
      </c>
      <c r="BI54" s="32">
        <v>0</v>
      </c>
      <c r="BJ54" s="32">
        <v>0</v>
      </c>
      <c r="BK54" s="32">
        <v>0</v>
      </c>
      <c r="BL54" s="32">
        <v>0</v>
      </c>
      <c r="BM54" s="32">
        <v>0</v>
      </c>
      <c r="BN54" s="32">
        <v>0</v>
      </c>
      <c r="BO54" s="32">
        <v>0</v>
      </c>
      <c r="BP54" s="32">
        <v>0</v>
      </c>
      <c r="BQ54" s="32">
        <v>0</v>
      </c>
      <c r="BR54" s="32">
        <v>0</v>
      </c>
      <c r="BS54" s="32">
        <v>0</v>
      </c>
      <c r="BT54" s="32">
        <v>0</v>
      </c>
      <c r="BU54" s="32">
        <v>0</v>
      </c>
      <c r="BV54" s="32">
        <v>0</v>
      </c>
      <c r="BW54" s="32">
        <v>0</v>
      </c>
      <c r="BX54" s="32">
        <v>0</v>
      </c>
      <c r="BY54" s="32">
        <v>0</v>
      </c>
      <c r="BZ54" s="32">
        <v>0</v>
      </c>
      <c r="CA54" s="32">
        <v>0</v>
      </c>
      <c r="CB54" s="32">
        <v>0</v>
      </c>
      <c r="CC54" s="32">
        <v>0</v>
      </c>
      <c r="CD54" s="32">
        <v>0</v>
      </c>
      <c r="CE54" s="32">
        <v>0</v>
      </c>
      <c r="CF54" s="32">
        <v>0</v>
      </c>
      <c r="CG54" s="32">
        <v>0</v>
      </c>
      <c r="CH54" s="32">
        <v>0</v>
      </c>
      <c r="CI54" s="32">
        <v>0</v>
      </c>
      <c r="CJ54" s="32">
        <v>0</v>
      </c>
      <c r="CK54" s="32">
        <v>0</v>
      </c>
      <c r="CL54" s="32">
        <v>0</v>
      </c>
      <c r="CM54" s="32">
        <v>0</v>
      </c>
      <c r="CN54" s="32">
        <v>0</v>
      </c>
      <c r="CO54" s="32">
        <v>0</v>
      </c>
      <c r="CP54" s="32">
        <v>0</v>
      </c>
      <c r="CQ54" s="32">
        <v>0</v>
      </c>
      <c r="CR54" s="32">
        <v>0</v>
      </c>
      <c r="CS54" s="32">
        <v>0</v>
      </c>
      <c r="CT54" s="32">
        <v>0</v>
      </c>
      <c r="CU54" s="42">
        <v>0</v>
      </c>
    </row>
    <row r="55" spans="1:99" ht="13.5">
      <c r="A55" s="285" t="s">
        <v>552</v>
      </c>
      <c r="B55" s="286" t="s">
        <v>463</v>
      </c>
      <c r="C55" s="286" t="s">
        <v>463</v>
      </c>
      <c r="D55" s="6" t="s">
        <v>470</v>
      </c>
      <c r="E55" s="32">
        <v>12.553961</v>
      </c>
      <c r="F55" s="32">
        <v>12.553961</v>
      </c>
      <c r="G55" s="32">
        <v>5.8487</v>
      </c>
      <c r="H55" s="32">
        <v>6.6826</v>
      </c>
      <c r="I55" s="32">
        <v>0</v>
      </c>
      <c r="J55" s="32">
        <v>0.022661</v>
      </c>
      <c r="K55" s="32">
        <v>0</v>
      </c>
      <c r="L55" s="32">
        <v>0</v>
      </c>
      <c r="M55" s="32">
        <v>0</v>
      </c>
      <c r="N55" s="32">
        <v>0</v>
      </c>
      <c r="O55" s="32">
        <v>0</v>
      </c>
      <c r="P55" s="32">
        <v>0</v>
      </c>
      <c r="Q55" s="32">
        <v>0</v>
      </c>
      <c r="R55" s="32">
        <v>0</v>
      </c>
      <c r="S55" s="32">
        <v>0</v>
      </c>
      <c r="T55" s="32">
        <v>0</v>
      </c>
      <c r="U55" s="32">
        <v>0</v>
      </c>
      <c r="V55" s="32">
        <v>0</v>
      </c>
      <c r="W55" s="32">
        <v>0</v>
      </c>
      <c r="X55" s="32">
        <v>0</v>
      </c>
      <c r="Y55" s="32">
        <v>0</v>
      </c>
      <c r="Z55" s="32">
        <v>0</v>
      </c>
      <c r="AA55" s="32">
        <v>0</v>
      </c>
      <c r="AB55" s="32">
        <v>0</v>
      </c>
      <c r="AC55" s="32">
        <v>0</v>
      </c>
      <c r="AD55" s="32">
        <v>0</v>
      </c>
      <c r="AE55" s="32">
        <v>0</v>
      </c>
      <c r="AF55" s="32">
        <v>0</v>
      </c>
      <c r="AG55" s="32">
        <v>0</v>
      </c>
      <c r="AH55" s="32">
        <v>0</v>
      </c>
      <c r="AI55" s="32">
        <v>0</v>
      </c>
      <c r="AJ55" s="32">
        <v>0</v>
      </c>
      <c r="AK55" s="32">
        <v>0</v>
      </c>
      <c r="AL55" s="32">
        <v>0</v>
      </c>
      <c r="AM55" s="32">
        <v>0</v>
      </c>
      <c r="AN55" s="32">
        <v>0</v>
      </c>
      <c r="AO55" s="32">
        <v>0</v>
      </c>
      <c r="AP55" s="32">
        <v>0</v>
      </c>
      <c r="AQ55" s="32">
        <v>0</v>
      </c>
      <c r="AR55" s="32">
        <v>0</v>
      </c>
      <c r="AS55" s="32">
        <v>0</v>
      </c>
      <c r="AT55" s="32">
        <v>0</v>
      </c>
      <c r="AU55" s="32">
        <v>0</v>
      </c>
      <c r="AV55" s="32">
        <v>0</v>
      </c>
      <c r="AW55" s="32">
        <v>0</v>
      </c>
      <c r="AX55" s="32">
        <v>0</v>
      </c>
      <c r="AY55" s="32">
        <v>0</v>
      </c>
      <c r="AZ55" s="32">
        <v>0</v>
      </c>
      <c r="BA55" s="32">
        <v>0</v>
      </c>
      <c r="BB55" s="32">
        <v>0</v>
      </c>
      <c r="BC55" s="32">
        <v>0</v>
      </c>
      <c r="BD55" s="32">
        <v>0</v>
      </c>
      <c r="BE55" s="32">
        <v>0</v>
      </c>
      <c r="BF55" s="32">
        <v>0</v>
      </c>
      <c r="BG55" s="32">
        <v>0</v>
      </c>
      <c r="BH55" s="32">
        <v>0</v>
      </c>
      <c r="BI55" s="32">
        <v>0</v>
      </c>
      <c r="BJ55" s="32">
        <v>0</v>
      </c>
      <c r="BK55" s="32">
        <v>0</v>
      </c>
      <c r="BL55" s="32">
        <v>0</v>
      </c>
      <c r="BM55" s="32">
        <v>0</v>
      </c>
      <c r="BN55" s="32">
        <v>0</v>
      </c>
      <c r="BO55" s="32">
        <v>0</v>
      </c>
      <c r="BP55" s="32">
        <v>0</v>
      </c>
      <c r="BQ55" s="32">
        <v>0</v>
      </c>
      <c r="BR55" s="32">
        <v>0</v>
      </c>
      <c r="BS55" s="32">
        <v>0</v>
      </c>
      <c r="BT55" s="32">
        <v>0</v>
      </c>
      <c r="BU55" s="32">
        <v>0</v>
      </c>
      <c r="BV55" s="32">
        <v>0</v>
      </c>
      <c r="BW55" s="32">
        <v>0</v>
      </c>
      <c r="BX55" s="32">
        <v>0</v>
      </c>
      <c r="BY55" s="32">
        <v>0</v>
      </c>
      <c r="BZ55" s="32">
        <v>0</v>
      </c>
      <c r="CA55" s="32">
        <v>0</v>
      </c>
      <c r="CB55" s="32">
        <v>0</v>
      </c>
      <c r="CC55" s="32">
        <v>0</v>
      </c>
      <c r="CD55" s="32">
        <v>0</v>
      </c>
      <c r="CE55" s="32">
        <v>0</v>
      </c>
      <c r="CF55" s="32">
        <v>0</v>
      </c>
      <c r="CG55" s="32">
        <v>0</v>
      </c>
      <c r="CH55" s="32">
        <v>0</v>
      </c>
      <c r="CI55" s="32">
        <v>0</v>
      </c>
      <c r="CJ55" s="32">
        <v>0</v>
      </c>
      <c r="CK55" s="32">
        <v>0</v>
      </c>
      <c r="CL55" s="32">
        <v>0</v>
      </c>
      <c r="CM55" s="32">
        <v>0</v>
      </c>
      <c r="CN55" s="32">
        <v>0</v>
      </c>
      <c r="CO55" s="32">
        <v>0</v>
      </c>
      <c r="CP55" s="32">
        <v>0</v>
      </c>
      <c r="CQ55" s="32">
        <v>0</v>
      </c>
      <c r="CR55" s="32">
        <v>0</v>
      </c>
      <c r="CS55" s="32">
        <v>0</v>
      </c>
      <c r="CT55" s="32">
        <v>0</v>
      </c>
      <c r="CU55" s="42">
        <v>0</v>
      </c>
    </row>
    <row r="56" spans="1:99" ht="13.5">
      <c r="A56" s="285" t="s">
        <v>553</v>
      </c>
      <c r="B56" s="286" t="s">
        <v>463</v>
      </c>
      <c r="C56" s="286" t="s">
        <v>463</v>
      </c>
      <c r="D56" s="6" t="s">
        <v>554</v>
      </c>
      <c r="E56" s="32">
        <v>1</v>
      </c>
      <c r="F56" s="32">
        <v>0</v>
      </c>
      <c r="G56" s="32">
        <v>0</v>
      </c>
      <c r="H56" s="32">
        <v>0</v>
      </c>
      <c r="I56" s="32">
        <v>0</v>
      </c>
      <c r="J56" s="32">
        <v>0</v>
      </c>
      <c r="K56" s="32">
        <v>0</v>
      </c>
      <c r="L56" s="32">
        <v>0</v>
      </c>
      <c r="M56" s="32">
        <v>0</v>
      </c>
      <c r="N56" s="32">
        <v>0</v>
      </c>
      <c r="O56" s="32">
        <v>0</v>
      </c>
      <c r="P56" s="32">
        <v>0</v>
      </c>
      <c r="Q56" s="32">
        <v>0</v>
      </c>
      <c r="R56" s="32">
        <v>0</v>
      </c>
      <c r="S56" s="32">
        <v>0</v>
      </c>
      <c r="T56" s="32">
        <v>0</v>
      </c>
      <c r="U56" s="32">
        <v>0</v>
      </c>
      <c r="V56" s="32">
        <v>0</v>
      </c>
      <c r="W56" s="32">
        <v>0</v>
      </c>
      <c r="X56" s="32">
        <v>0</v>
      </c>
      <c r="Y56" s="32">
        <v>0</v>
      </c>
      <c r="Z56" s="32">
        <v>0</v>
      </c>
      <c r="AA56" s="32">
        <v>0</v>
      </c>
      <c r="AB56" s="32">
        <v>0</v>
      </c>
      <c r="AC56" s="32">
        <v>0</v>
      </c>
      <c r="AD56" s="32">
        <v>0</v>
      </c>
      <c r="AE56" s="32">
        <v>0</v>
      </c>
      <c r="AF56" s="32">
        <v>0</v>
      </c>
      <c r="AG56" s="32">
        <v>0</v>
      </c>
      <c r="AH56" s="32">
        <v>0</v>
      </c>
      <c r="AI56" s="32">
        <v>0</v>
      </c>
      <c r="AJ56" s="32">
        <v>0</v>
      </c>
      <c r="AK56" s="32">
        <v>0</v>
      </c>
      <c r="AL56" s="32">
        <v>0</v>
      </c>
      <c r="AM56" s="32">
        <v>0</v>
      </c>
      <c r="AN56" s="32">
        <v>0</v>
      </c>
      <c r="AO56" s="32">
        <v>0</v>
      </c>
      <c r="AP56" s="32">
        <v>0</v>
      </c>
      <c r="AQ56" s="32">
        <v>0</v>
      </c>
      <c r="AR56" s="32">
        <v>1</v>
      </c>
      <c r="AS56" s="32">
        <v>0</v>
      </c>
      <c r="AT56" s="32">
        <v>0</v>
      </c>
      <c r="AU56" s="32">
        <v>0</v>
      </c>
      <c r="AV56" s="32">
        <v>0</v>
      </c>
      <c r="AW56" s="32">
        <v>0</v>
      </c>
      <c r="AX56" s="32">
        <v>0</v>
      </c>
      <c r="AY56" s="32">
        <v>0</v>
      </c>
      <c r="AZ56" s="32">
        <v>0</v>
      </c>
      <c r="BA56" s="32">
        <v>0</v>
      </c>
      <c r="BB56" s="32">
        <v>1</v>
      </c>
      <c r="BC56" s="32">
        <v>0</v>
      </c>
      <c r="BD56" s="32">
        <v>0</v>
      </c>
      <c r="BE56" s="32">
        <v>0</v>
      </c>
      <c r="BF56" s="32">
        <v>0</v>
      </c>
      <c r="BG56" s="32">
        <v>0</v>
      </c>
      <c r="BH56" s="32">
        <v>0</v>
      </c>
      <c r="BI56" s="32">
        <v>0</v>
      </c>
      <c r="BJ56" s="32">
        <v>0</v>
      </c>
      <c r="BK56" s="32">
        <v>0</v>
      </c>
      <c r="BL56" s="32">
        <v>0</v>
      </c>
      <c r="BM56" s="32">
        <v>0</v>
      </c>
      <c r="BN56" s="32">
        <v>0</v>
      </c>
      <c r="BO56" s="32">
        <v>0</v>
      </c>
      <c r="BP56" s="32">
        <v>0</v>
      </c>
      <c r="BQ56" s="32">
        <v>0</v>
      </c>
      <c r="BR56" s="32">
        <v>0</v>
      </c>
      <c r="BS56" s="32">
        <v>0</v>
      </c>
      <c r="BT56" s="32">
        <v>0</v>
      </c>
      <c r="BU56" s="32">
        <v>0</v>
      </c>
      <c r="BV56" s="32">
        <v>0</v>
      </c>
      <c r="BW56" s="32">
        <v>0</v>
      </c>
      <c r="BX56" s="32">
        <v>0</v>
      </c>
      <c r="BY56" s="32">
        <v>0</v>
      </c>
      <c r="BZ56" s="32">
        <v>0</v>
      </c>
      <c r="CA56" s="32">
        <v>0</v>
      </c>
      <c r="CB56" s="32">
        <v>0</v>
      </c>
      <c r="CC56" s="32">
        <v>0</v>
      </c>
      <c r="CD56" s="32">
        <v>0</v>
      </c>
      <c r="CE56" s="32">
        <v>0</v>
      </c>
      <c r="CF56" s="32">
        <v>0</v>
      </c>
      <c r="CG56" s="32">
        <v>0</v>
      </c>
      <c r="CH56" s="32">
        <v>0</v>
      </c>
      <c r="CI56" s="32">
        <v>0</v>
      </c>
      <c r="CJ56" s="32">
        <v>0</v>
      </c>
      <c r="CK56" s="32">
        <v>0</v>
      </c>
      <c r="CL56" s="32">
        <v>0</v>
      </c>
      <c r="CM56" s="32">
        <v>0</v>
      </c>
      <c r="CN56" s="32">
        <v>0</v>
      </c>
      <c r="CO56" s="32">
        <v>0</v>
      </c>
      <c r="CP56" s="32">
        <v>0</v>
      </c>
      <c r="CQ56" s="32">
        <v>0</v>
      </c>
      <c r="CR56" s="32">
        <v>0</v>
      </c>
      <c r="CS56" s="32">
        <v>0</v>
      </c>
      <c r="CT56" s="32">
        <v>0</v>
      </c>
      <c r="CU56" s="42">
        <v>0</v>
      </c>
    </row>
    <row r="57" spans="1:99" ht="13.5">
      <c r="A57" s="285" t="s">
        <v>555</v>
      </c>
      <c r="B57" s="286" t="s">
        <v>463</v>
      </c>
      <c r="C57" s="286" t="s">
        <v>463</v>
      </c>
      <c r="D57" s="6" t="s">
        <v>556</v>
      </c>
      <c r="E57" s="32">
        <v>1</v>
      </c>
      <c r="F57" s="32">
        <v>0</v>
      </c>
      <c r="G57" s="32">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2">
        <v>0</v>
      </c>
      <c r="AE57" s="32">
        <v>0</v>
      </c>
      <c r="AF57" s="32">
        <v>0</v>
      </c>
      <c r="AG57" s="32">
        <v>0</v>
      </c>
      <c r="AH57" s="32">
        <v>0</v>
      </c>
      <c r="AI57" s="32">
        <v>0</v>
      </c>
      <c r="AJ57" s="32">
        <v>0</v>
      </c>
      <c r="AK57" s="32">
        <v>0</v>
      </c>
      <c r="AL57" s="32">
        <v>0</v>
      </c>
      <c r="AM57" s="32">
        <v>0</v>
      </c>
      <c r="AN57" s="32">
        <v>0</v>
      </c>
      <c r="AO57" s="32">
        <v>0</v>
      </c>
      <c r="AP57" s="32">
        <v>0</v>
      </c>
      <c r="AQ57" s="32">
        <v>0</v>
      </c>
      <c r="AR57" s="32">
        <v>1</v>
      </c>
      <c r="AS57" s="32">
        <v>0</v>
      </c>
      <c r="AT57" s="32">
        <v>0</v>
      </c>
      <c r="AU57" s="32">
        <v>0</v>
      </c>
      <c r="AV57" s="32">
        <v>0</v>
      </c>
      <c r="AW57" s="32">
        <v>0</v>
      </c>
      <c r="AX57" s="32">
        <v>0</v>
      </c>
      <c r="AY57" s="32">
        <v>0</v>
      </c>
      <c r="AZ57" s="32">
        <v>0</v>
      </c>
      <c r="BA57" s="32">
        <v>0</v>
      </c>
      <c r="BB57" s="32">
        <v>1</v>
      </c>
      <c r="BC57" s="32">
        <v>0</v>
      </c>
      <c r="BD57" s="32">
        <v>0</v>
      </c>
      <c r="BE57" s="32">
        <v>0</v>
      </c>
      <c r="BF57" s="32">
        <v>0</v>
      </c>
      <c r="BG57" s="32">
        <v>0</v>
      </c>
      <c r="BH57" s="32">
        <v>0</v>
      </c>
      <c r="BI57" s="32">
        <v>0</v>
      </c>
      <c r="BJ57" s="32">
        <v>0</v>
      </c>
      <c r="BK57" s="32">
        <v>0</v>
      </c>
      <c r="BL57" s="32">
        <v>0</v>
      </c>
      <c r="BM57" s="32">
        <v>0</v>
      </c>
      <c r="BN57" s="32">
        <v>0</v>
      </c>
      <c r="BO57" s="32">
        <v>0</v>
      </c>
      <c r="BP57" s="32">
        <v>0</v>
      </c>
      <c r="BQ57" s="32">
        <v>0</v>
      </c>
      <c r="BR57" s="32">
        <v>0</v>
      </c>
      <c r="BS57" s="32">
        <v>0</v>
      </c>
      <c r="BT57" s="32">
        <v>0</v>
      </c>
      <c r="BU57" s="32">
        <v>0</v>
      </c>
      <c r="BV57" s="32">
        <v>0</v>
      </c>
      <c r="BW57" s="32">
        <v>0</v>
      </c>
      <c r="BX57" s="32">
        <v>0</v>
      </c>
      <c r="BY57" s="32">
        <v>0</v>
      </c>
      <c r="BZ57" s="32">
        <v>0</v>
      </c>
      <c r="CA57" s="32">
        <v>0</v>
      </c>
      <c r="CB57" s="32">
        <v>0</v>
      </c>
      <c r="CC57" s="32">
        <v>0</v>
      </c>
      <c r="CD57" s="32">
        <v>0</v>
      </c>
      <c r="CE57" s="32">
        <v>0</v>
      </c>
      <c r="CF57" s="32">
        <v>0</v>
      </c>
      <c r="CG57" s="32">
        <v>0</v>
      </c>
      <c r="CH57" s="32">
        <v>0</v>
      </c>
      <c r="CI57" s="32">
        <v>0</v>
      </c>
      <c r="CJ57" s="32">
        <v>0</v>
      </c>
      <c r="CK57" s="32">
        <v>0</v>
      </c>
      <c r="CL57" s="32">
        <v>0</v>
      </c>
      <c r="CM57" s="32">
        <v>0</v>
      </c>
      <c r="CN57" s="32">
        <v>0</v>
      </c>
      <c r="CO57" s="32">
        <v>0</v>
      </c>
      <c r="CP57" s="32">
        <v>0</v>
      </c>
      <c r="CQ57" s="32">
        <v>0</v>
      </c>
      <c r="CR57" s="32">
        <v>0</v>
      </c>
      <c r="CS57" s="32">
        <v>0</v>
      </c>
      <c r="CT57" s="32">
        <v>0</v>
      </c>
      <c r="CU57" s="42">
        <v>0</v>
      </c>
    </row>
    <row r="58" spans="1:99" ht="13.5">
      <c r="A58" s="285" t="s">
        <v>557</v>
      </c>
      <c r="B58" s="286" t="s">
        <v>463</v>
      </c>
      <c r="C58" s="286" t="s">
        <v>463</v>
      </c>
      <c r="D58" s="6" t="s">
        <v>558</v>
      </c>
      <c r="E58" s="32">
        <v>153.666853</v>
      </c>
      <c r="F58" s="32">
        <v>7.35</v>
      </c>
      <c r="G58" s="32">
        <v>0</v>
      </c>
      <c r="H58" s="32">
        <v>0</v>
      </c>
      <c r="I58" s="32">
        <v>7.35</v>
      </c>
      <c r="J58" s="32">
        <v>0</v>
      </c>
      <c r="K58" s="32">
        <v>0</v>
      </c>
      <c r="L58" s="32">
        <v>0</v>
      </c>
      <c r="M58" s="32">
        <v>0</v>
      </c>
      <c r="N58" s="32">
        <v>0</v>
      </c>
      <c r="O58" s="32">
        <v>0</v>
      </c>
      <c r="P58" s="32">
        <v>30.2795</v>
      </c>
      <c r="Q58" s="32">
        <v>13.90695</v>
      </c>
      <c r="R58" s="32">
        <v>0</v>
      </c>
      <c r="S58" s="32">
        <v>0</v>
      </c>
      <c r="T58" s="32">
        <v>0</v>
      </c>
      <c r="U58" s="32">
        <v>0.3665</v>
      </c>
      <c r="V58" s="32">
        <v>0.366</v>
      </c>
      <c r="W58" s="32">
        <v>0</v>
      </c>
      <c r="X58" s="32">
        <v>0</v>
      </c>
      <c r="Y58" s="32">
        <v>0</v>
      </c>
      <c r="Z58" s="32">
        <v>2.87695</v>
      </c>
      <c r="AA58" s="32">
        <v>0</v>
      </c>
      <c r="AB58" s="32">
        <v>7.7311</v>
      </c>
      <c r="AC58" s="32">
        <v>0</v>
      </c>
      <c r="AD58" s="32">
        <v>4.706</v>
      </c>
      <c r="AE58" s="32">
        <v>0</v>
      </c>
      <c r="AF58" s="32">
        <v>0</v>
      </c>
      <c r="AG58" s="32">
        <v>0</v>
      </c>
      <c r="AH58" s="32">
        <v>0</v>
      </c>
      <c r="AI58" s="32">
        <v>0</v>
      </c>
      <c r="AJ58" s="32">
        <v>0</v>
      </c>
      <c r="AK58" s="32">
        <v>0</v>
      </c>
      <c r="AL58" s="32">
        <v>0</v>
      </c>
      <c r="AM58" s="32">
        <v>0</v>
      </c>
      <c r="AN58" s="32">
        <v>0</v>
      </c>
      <c r="AO58" s="32">
        <v>0.326</v>
      </c>
      <c r="AP58" s="32">
        <v>0</v>
      </c>
      <c r="AQ58" s="32">
        <v>0</v>
      </c>
      <c r="AR58" s="32">
        <v>84.70215300000001</v>
      </c>
      <c r="AS58" s="32">
        <v>0</v>
      </c>
      <c r="AT58" s="32">
        <v>0</v>
      </c>
      <c r="AU58" s="32">
        <v>0</v>
      </c>
      <c r="AV58" s="32">
        <v>0</v>
      </c>
      <c r="AW58" s="32">
        <v>74.958</v>
      </c>
      <c r="AX58" s="32">
        <v>2.8205</v>
      </c>
      <c r="AY58" s="32">
        <v>0</v>
      </c>
      <c r="AZ58" s="32">
        <v>0</v>
      </c>
      <c r="BA58" s="32">
        <v>0</v>
      </c>
      <c r="BB58" s="32">
        <v>0</v>
      </c>
      <c r="BC58" s="32">
        <v>0</v>
      </c>
      <c r="BD58" s="32">
        <v>0</v>
      </c>
      <c r="BE58" s="32">
        <v>0</v>
      </c>
      <c r="BF58" s="32">
        <v>0</v>
      </c>
      <c r="BG58" s="32">
        <v>0</v>
      </c>
      <c r="BH58" s="32">
        <v>6.923653</v>
      </c>
      <c r="BI58" s="32">
        <v>0</v>
      </c>
      <c r="BJ58" s="32">
        <v>0</v>
      </c>
      <c r="BK58" s="32">
        <v>0</v>
      </c>
      <c r="BL58" s="32">
        <v>0</v>
      </c>
      <c r="BM58" s="32">
        <v>0</v>
      </c>
      <c r="BN58" s="32">
        <v>0</v>
      </c>
      <c r="BO58" s="32">
        <v>0</v>
      </c>
      <c r="BP58" s="32">
        <v>0</v>
      </c>
      <c r="BQ58" s="32">
        <v>0</v>
      </c>
      <c r="BR58" s="32">
        <v>0</v>
      </c>
      <c r="BS58" s="32">
        <v>0</v>
      </c>
      <c r="BT58" s="32">
        <v>31.3352</v>
      </c>
      <c r="BU58" s="32">
        <v>0</v>
      </c>
      <c r="BV58" s="32">
        <v>0</v>
      </c>
      <c r="BW58" s="32">
        <v>0</v>
      </c>
      <c r="BX58" s="32">
        <v>6.3406</v>
      </c>
      <c r="BY58" s="32">
        <v>24.9946</v>
      </c>
      <c r="BZ58" s="32">
        <v>0</v>
      </c>
      <c r="CA58" s="32">
        <v>0</v>
      </c>
      <c r="CB58" s="32">
        <v>0</v>
      </c>
      <c r="CC58" s="32">
        <v>0</v>
      </c>
      <c r="CD58" s="32">
        <v>0</v>
      </c>
      <c r="CE58" s="32">
        <v>0</v>
      </c>
      <c r="CF58" s="32">
        <v>0</v>
      </c>
      <c r="CG58" s="32">
        <v>0</v>
      </c>
      <c r="CH58" s="32">
        <v>0</v>
      </c>
      <c r="CI58" s="32">
        <v>0</v>
      </c>
      <c r="CJ58" s="32">
        <v>0</v>
      </c>
      <c r="CK58" s="32">
        <v>0</v>
      </c>
      <c r="CL58" s="32">
        <v>0</v>
      </c>
      <c r="CM58" s="32">
        <v>0</v>
      </c>
      <c r="CN58" s="32">
        <v>0</v>
      </c>
      <c r="CO58" s="32">
        <v>0</v>
      </c>
      <c r="CP58" s="32">
        <v>0</v>
      </c>
      <c r="CQ58" s="32">
        <v>0</v>
      </c>
      <c r="CR58" s="32">
        <v>0</v>
      </c>
      <c r="CS58" s="32">
        <v>0</v>
      </c>
      <c r="CT58" s="32">
        <v>0</v>
      </c>
      <c r="CU58" s="42">
        <v>0</v>
      </c>
    </row>
    <row r="59" spans="1:99" ht="13.5">
      <c r="A59" s="285" t="s">
        <v>561</v>
      </c>
      <c r="B59" s="286" t="s">
        <v>463</v>
      </c>
      <c r="C59" s="286" t="s">
        <v>463</v>
      </c>
      <c r="D59" s="6" t="s">
        <v>562</v>
      </c>
      <c r="E59" s="32">
        <v>153.666853</v>
      </c>
      <c r="F59" s="32">
        <v>7.35</v>
      </c>
      <c r="G59" s="32">
        <v>0</v>
      </c>
      <c r="H59" s="32">
        <v>0</v>
      </c>
      <c r="I59" s="32">
        <v>7.35</v>
      </c>
      <c r="J59" s="32">
        <v>0</v>
      </c>
      <c r="K59" s="32">
        <v>0</v>
      </c>
      <c r="L59" s="32">
        <v>0</v>
      </c>
      <c r="M59" s="32">
        <v>0</v>
      </c>
      <c r="N59" s="32">
        <v>0</v>
      </c>
      <c r="O59" s="32">
        <v>0</v>
      </c>
      <c r="P59" s="32">
        <v>30.2795</v>
      </c>
      <c r="Q59" s="32">
        <v>13.90695</v>
      </c>
      <c r="R59" s="32">
        <v>0</v>
      </c>
      <c r="S59" s="32">
        <v>0</v>
      </c>
      <c r="T59" s="32">
        <v>0</v>
      </c>
      <c r="U59" s="32">
        <v>0.3665</v>
      </c>
      <c r="V59" s="32">
        <v>0.366</v>
      </c>
      <c r="W59" s="32">
        <v>0</v>
      </c>
      <c r="X59" s="32">
        <v>0</v>
      </c>
      <c r="Y59" s="32">
        <v>0</v>
      </c>
      <c r="Z59" s="32">
        <v>2.87695</v>
      </c>
      <c r="AA59" s="32">
        <v>0</v>
      </c>
      <c r="AB59" s="32">
        <v>7.7311</v>
      </c>
      <c r="AC59" s="32">
        <v>0</v>
      </c>
      <c r="AD59" s="32">
        <v>4.706</v>
      </c>
      <c r="AE59" s="32">
        <v>0</v>
      </c>
      <c r="AF59" s="32">
        <v>0</v>
      </c>
      <c r="AG59" s="32">
        <v>0</v>
      </c>
      <c r="AH59" s="32">
        <v>0</v>
      </c>
      <c r="AI59" s="32">
        <v>0</v>
      </c>
      <c r="AJ59" s="32">
        <v>0</v>
      </c>
      <c r="AK59" s="32">
        <v>0</v>
      </c>
      <c r="AL59" s="32">
        <v>0</v>
      </c>
      <c r="AM59" s="32">
        <v>0</v>
      </c>
      <c r="AN59" s="32">
        <v>0</v>
      </c>
      <c r="AO59" s="32">
        <v>0.326</v>
      </c>
      <c r="AP59" s="32">
        <v>0</v>
      </c>
      <c r="AQ59" s="32">
        <v>0</v>
      </c>
      <c r="AR59" s="32">
        <v>84.70215300000001</v>
      </c>
      <c r="AS59" s="32">
        <v>0</v>
      </c>
      <c r="AT59" s="32">
        <v>0</v>
      </c>
      <c r="AU59" s="32">
        <v>0</v>
      </c>
      <c r="AV59" s="32">
        <v>0</v>
      </c>
      <c r="AW59" s="32">
        <v>74.958</v>
      </c>
      <c r="AX59" s="32">
        <v>2.8205</v>
      </c>
      <c r="AY59" s="32">
        <v>0</v>
      </c>
      <c r="AZ59" s="32">
        <v>0</v>
      </c>
      <c r="BA59" s="32">
        <v>0</v>
      </c>
      <c r="BB59" s="32">
        <v>0</v>
      </c>
      <c r="BC59" s="32">
        <v>0</v>
      </c>
      <c r="BD59" s="32">
        <v>0</v>
      </c>
      <c r="BE59" s="32">
        <v>0</v>
      </c>
      <c r="BF59" s="32">
        <v>0</v>
      </c>
      <c r="BG59" s="32">
        <v>0</v>
      </c>
      <c r="BH59" s="32">
        <v>6.923653</v>
      </c>
      <c r="BI59" s="32">
        <v>0</v>
      </c>
      <c r="BJ59" s="32">
        <v>0</v>
      </c>
      <c r="BK59" s="32">
        <v>0</v>
      </c>
      <c r="BL59" s="32">
        <v>0</v>
      </c>
      <c r="BM59" s="32">
        <v>0</v>
      </c>
      <c r="BN59" s="32">
        <v>0</v>
      </c>
      <c r="BO59" s="32">
        <v>0</v>
      </c>
      <c r="BP59" s="32">
        <v>0</v>
      </c>
      <c r="BQ59" s="32">
        <v>0</v>
      </c>
      <c r="BR59" s="32">
        <v>0</v>
      </c>
      <c r="BS59" s="32">
        <v>0</v>
      </c>
      <c r="BT59" s="32">
        <v>31.3352</v>
      </c>
      <c r="BU59" s="32">
        <v>0</v>
      </c>
      <c r="BV59" s="32">
        <v>0</v>
      </c>
      <c r="BW59" s="32">
        <v>0</v>
      </c>
      <c r="BX59" s="32">
        <v>6.3406</v>
      </c>
      <c r="BY59" s="32">
        <v>24.9946</v>
      </c>
      <c r="BZ59" s="32">
        <v>0</v>
      </c>
      <c r="CA59" s="32">
        <v>0</v>
      </c>
      <c r="CB59" s="32">
        <v>0</v>
      </c>
      <c r="CC59" s="32">
        <v>0</v>
      </c>
      <c r="CD59" s="32">
        <v>0</v>
      </c>
      <c r="CE59" s="32">
        <v>0</v>
      </c>
      <c r="CF59" s="32">
        <v>0</v>
      </c>
      <c r="CG59" s="32">
        <v>0</v>
      </c>
      <c r="CH59" s="32">
        <v>0</v>
      </c>
      <c r="CI59" s="32">
        <v>0</v>
      </c>
      <c r="CJ59" s="32">
        <v>0</v>
      </c>
      <c r="CK59" s="32">
        <v>0</v>
      </c>
      <c r="CL59" s="32">
        <v>0</v>
      </c>
      <c r="CM59" s="32">
        <v>0</v>
      </c>
      <c r="CN59" s="32">
        <v>0</v>
      </c>
      <c r="CO59" s="32">
        <v>0</v>
      </c>
      <c r="CP59" s="32">
        <v>0</v>
      </c>
      <c r="CQ59" s="32">
        <v>0</v>
      </c>
      <c r="CR59" s="32">
        <v>0</v>
      </c>
      <c r="CS59" s="32">
        <v>0</v>
      </c>
      <c r="CT59" s="32">
        <v>0</v>
      </c>
      <c r="CU59" s="42">
        <v>0</v>
      </c>
    </row>
    <row r="60" spans="1:99" ht="13.5">
      <c r="A60" s="285" t="s">
        <v>563</v>
      </c>
      <c r="B60" s="286" t="s">
        <v>463</v>
      </c>
      <c r="C60" s="286" t="s">
        <v>463</v>
      </c>
      <c r="D60" s="6" t="s">
        <v>564</v>
      </c>
      <c r="E60" s="32">
        <v>21.44373</v>
      </c>
      <c r="F60" s="32">
        <v>0</v>
      </c>
      <c r="G60" s="32">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0</v>
      </c>
      <c r="AC60" s="32">
        <v>0</v>
      </c>
      <c r="AD60" s="32">
        <v>0</v>
      </c>
      <c r="AE60" s="32">
        <v>0</v>
      </c>
      <c r="AF60" s="32">
        <v>0</v>
      </c>
      <c r="AG60" s="32">
        <v>0</v>
      </c>
      <c r="AH60" s="32">
        <v>0</v>
      </c>
      <c r="AI60" s="32">
        <v>0</v>
      </c>
      <c r="AJ60" s="32">
        <v>0</v>
      </c>
      <c r="AK60" s="32">
        <v>0</v>
      </c>
      <c r="AL60" s="32">
        <v>0</v>
      </c>
      <c r="AM60" s="32">
        <v>0</v>
      </c>
      <c r="AN60" s="32">
        <v>0</v>
      </c>
      <c r="AO60" s="32">
        <v>0</v>
      </c>
      <c r="AP60" s="32">
        <v>0</v>
      </c>
      <c r="AQ60" s="32">
        <v>0</v>
      </c>
      <c r="AR60" s="32">
        <v>21.44373</v>
      </c>
      <c r="AS60" s="32">
        <v>0</v>
      </c>
      <c r="AT60" s="32">
        <v>0</v>
      </c>
      <c r="AU60" s="32">
        <v>0</v>
      </c>
      <c r="AV60" s="32">
        <v>0</v>
      </c>
      <c r="AW60" s="32">
        <v>0</v>
      </c>
      <c r="AX60" s="32">
        <v>0</v>
      </c>
      <c r="AY60" s="32">
        <v>0</v>
      </c>
      <c r="AZ60" s="32">
        <v>0</v>
      </c>
      <c r="BA60" s="32">
        <v>0</v>
      </c>
      <c r="BB60" s="32">
        <v>0</v>
      </c>
      <c r="BC60" s="32">
        <v>21.44373</v>
      </c>
      <c r="BD60" s="32">
        <v>0</v>
      </c>
      <c r="BE60" s="32">
        <v>0</v>
      </c>
      <c r="BF60" s="32">
        <v>0</v>
      </c>
      <c r="BG60" s="32">
        <v>0</v>
      </c>
      <c r="BH60" s="32">
        <v>0</v>
      </c>
      <c r="BI60" s="32">
        <v>0</v>
      </c>
      <c r="BJ60" s="32">
        <v>0</v>
      </c>
      <c r="BK60" s="32">
        <v>0</v>
      </c>
      <c r="BL60" s="32">
        <v>0</v>
      </c>
      <c r="BM60" s="32">
        <v>0</v>
      </c>
      <c r="BN60" s="32">
        <v>0</v>
      </c>
      <c r="BO60" s="32">
        <v>0</v>
      </c>
      <c r="BP60" s="32">
        <v>0</v>
      </c>
      <c r="BQ60" s="32">
        <v>0</v>
      </c>
      <c r="BR60" s="32">
        <v>0</v>
      </c>
      <c r="BS60" s="32">
        <v>0</v>
      </c>
      <c r="BT60" s="32">
        <v>0</v>
      </c>
      <c r="BU60" s="32">
        <v>0</v>
      </c>
      <c r="BV60" s="32">
        <v>0</v>
      </c>
      <c r="BW60" s="32">
        <v>0</v>
      </c>
      <c r="BX60" s="32">
        <v>0</v>
      </c>
      <c r="BY60" s="32">
        <v>0</v>
      </c>
      <c r="BZ60" s="32">
        <v>0</v>
      </c>
      <c r="CA60" s="32">
        <v>0</v>
      </c>
      <c r="CB60" s="32">
        <v>0</v>
      </c>
      <c r="CC60" s="32">
        <v>0</v>
      </c>
      <c r="CD60" s="32">
        <v>0</v>
      </c>
      <c r="CE60" s="32">
        <v>0</v>
      </c>
      <c r="CF60" s="32">
        <v>0</v>
      </c>
      <c r="CG60" s="32">
        <v>0</v>
      </c>
      <c r="CH60" s="32">
        <v>0</v>
      </c>
      <c r="CI60" s="32">
        <v>0</v>
      </c>
      <c r="CJ60" s="32">
        <v>0</v>
      </c>
      <c r="CK60" s="32">
        <v>0</v>
      </c>
      <c r="CL60" s="32">
        <v>0</v>
      </c>
      <c r="CM60" s="32">
        <v>0</v>
      </c>
      <c r="CN60" s="32">
        <v>0</v>
      </c>
      <c r="CO60" s="32">
        <v>0</v>
      </c>
      <c r="CP60" s="32">
        <v>0</v>
      </c>
      <c r="CQ60" s="32">
        <v>0</v>
      </c>
      <c r="CR60" s="32">
        <v>0</v>
      </c>
      <c r="CS60" s="32">
        <v>0</v>
      </c>
      <c r="CT60" s="32">
        <v>0</v>
      </c>
      <c r="CU60" s="42">
        <v>0</v>
      </c>
    </row>
    <row r="61" spans="1:99" ht="13.5">
      <c r="A61" s="285" t="s">
        <v>565</v>
      </c>
      <c r="B61" s="286" t="s">
        <v>463</v>
      </c>
      <c r="C61" s="286" t="s">
        <v>463</v>
      </c>
      <c r="D61" s="6" t="s">
        <v>566</v>
      </c>
      <c r="E61" s="32">
        <v>21.44373</v>
      </c>
      <c r="F61" s="32">
        <v>0</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0</v>
      </c>
      <c r="Z61" s="32">
        <v>0</v>
      </c>
      <c r="AA61" s="32">
        <v>0</v>
      </c>
      <c r="AB61" s="32">
        <v>0</v>
      </c>
      <c r="AC61" s="32">
        <v>0</v>
      </c>
      <c r="AD61" s="32">
        <v>0</v>
      </c>
      <c r="AE61" s="32">
        <v>0</v>
      </c>
      <c r="AF61" s="32">
        <v>0</v>
      </c>
      <c r="AG61" s="32">
        <v>0</v>
      </c>
      <c r="AH61" s="32">
        <v>0</v>
      </c>
      <c r="AI61" s="32">
        <v>0</v>
      </c>
      <c r="AJ61" s="32">
        <v>0</v>
      </c>
      <c r="AK61" s="32">
        <v>0</v>
      </c>
      <c r="AL61" s="32">
        <v>0</v>
      </c>
      <c r="AM61" s="32">
        <v>0</v>
      </c>
      <c r="AN61" s="32">
        <v>0</v>
      </c>
      <c r="AO61" s="32">
        <v>0</v>
      </c>
      <c r="AP61" s="32">
        <v>0</v>
      </c>
      <c r="AQ61" s="32">
        <v>0</v>
      </c>
      <c r="AR61" s="32">
        <v>21.44373</v>
      </c>
      <c r="AS61" s="32">
        <v>0</v>
      </c>
      <c r="AT61" s="32">
        <v>0</v>
      </c>
      <c r="AU61" s="32">
        <v>0</v>
      </c>
      <c r="AV61" s="32">
        <v>0</v>
      </c>
      <c r="AW61" s="32">
        <v>0</v>
      </c>
      <c r="AX61" s="32">
        <v>0</v>
      </c>
      <c r="AY61" s="32">
        <v>0</v>
      </c>
      <c r="AZ61" s="32">
        <v>0</v>
      </c>
      <c r="BA61" s="32">
        <v>0</v>
      </c>
      <c r="BB61" s="32">
        <v>0</v>
      </c>
      <c r="BC61" s="32">
        <v>21.44373</v>
      </c>
      <c r="BD61" s="32">
        <v>0</v>
      </c>
      <c r="BE61" s="32">
        <v>0</v>
      </c>
      <c r="BF61" s="32">
        <v>0</v>
      </c>
      <c r="BG61" s="32">
        <v>0</v>
      </c>
      <c r="BH61" s="32">
        <v>0</v>
      </c>
      <c r="BI61" s="32">
        <v>0</v>
      </c>
      <c r="BJ61" s="32">
        <v>0</v>
      </c>
      <c r="BK61" s="32">
        <v>0</v>
      </c>
      <c r="BL61" s="32">
        <v>0</v>
      </c>
      <c r="BM61" s="32">
        <v>0</v>
      </c>
      <c r="BN61" s="32">
        <v>0</v>
      </c>
      <c r="BO61" s="32">
        <v>0</v>
      </c>
      <c r="BP61" s="32">
        <v>0</v>
      </c>
      <c r="BQ61" s="32">
        <v>0</v>
      </c>
      <c r="BR61" s="32">
        <v>0</v>
      </c>
      <c r="BS61" s="32">
        <v>0</v>
      </c>
      <c r="BT61" s="32">
        <v>0</v>
      </c>
      <c r="BU61" s="32">
        <v>0</v>
      </c>
      <c r="BV61" s="32">
        <v>0</v>
      </c>
      <c r="BW61" s="32">
        <v>0</v>
      </c>
      <c r="BX61" s="32">
        <v>0</v>
      </c>
      <c r="BY61" s="32">
        <v>0</v>
      </c>
      <c r="BZ61" s="32">
        <v>0</v>
      </c>
      <c r="CA61" s="32">
        <v>0</v>
      </c>
      <c r="CB61" s="32">
        <v>0</v>
      </c>
      <c r="CC61" s="32">
        <v>0</v>
      </c>
      <c r="CD61" s="32">
        <v>0</v>
      </c>
      <c r="CE61" s="32">
        <v>0</v>
      </c>
      <c r="CF61" s="32">
        <v>0</v>
      </c>
      <c r="CG61" s="32">
        <v>0</v>
      </c>
      <c r="CH61" s="32">
        <v>0</v>
      </c>
      <c r="CI61" s="32">
        <v>0</v>
      </c>
      <c r="CJ61" s="32">
        <v>0</v>
      </c>
      <c r="CK61" s="32">
        <v>0</v>
      </c>
      <c r="CL61" s="32">
        <v>0</v>
      </c>
      <c r="CM61" s="32">
        <v>0</v>
      </c>
      <c r="CN61" s="32">
        <v>0</v>
      </c>
      <c r="CO61" s="32">
        <v>0</v>
      </c>
      <c r="CP61" s="32">
        <v>0</v>
      </c>
      <c r="CQ61" s="32">
        <v>0</v>
      </c>
      <c r="CR61" s="32">
        <v>0</v>
      </c>
      <c r="CS61" s="32">
        <v>0</v>
      </c>
      <c r="CT61" s="32">
        <v>0</v>
      </c>
      <c r="CU61" s="42">
        <v>0</v>
      </c>
    </row>
    <row r="62" spans="1:99" ht="13.5">
      <c r="A62" s="285" t="s">
        <v>567</v>
      </c>
      <c r="B62" s="286" t="s">
        <v>463</v>
      </c>
      <c r="C62" s="286" t="s">
        <v>463</v>
      </c>
      <c r="D62" s="6" t="s">
        <v>275</v>
      </c>
      <c r="E62" s="32">
        <v>21.44373</v>
      </c>
      <c r="F62" s="32">
        <v>0</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0</v>
      </c>
      <c r="AC62" s="32">
        <v>0</v>
      </c>
      <c r="AD62" s="32">
        <v>0</v>
      </c>
      <c r="AE62" s="32">
        <v>0</v>
      </c>
      <c r="AF62" s="32">
        <v>0</v>
      </c>
      <c r="AG62" s="32">
        <v>0</v>
      </c>
      <c r="AH62" s="32">
        <v>0</v>
      </c>
      <c r="AI62" s="32">
        <v>0</v>
      </c>
      <c r="AJ62" s="32">
        <v>0</v>
      </c>
      <c r="AK62" s="32">
        <v>0</v>
      </c>
      <c r="AL62" s="32">
        <v>0</v>
      </c>
      <c r="AM62" s="32">
        <v>0</v>
      </c>
      <c r="AN62" s="32">
        <v>0</v>
      </c>
      <c r="AO62" s="32">
        <v>0</v>
      </c>
      <c r="AP62" s="32">
        <v>0</v>
      </c>
      <c r="AQ62" s="32">
        <v>0</v>
      </c>
      <c r="AR62" s="32">
        <v>21.44373</v>
      </c>
      <c r="AS62" s="32">
        <v>0</v>
      </c>
      <c r="AT62" s="32">
        <v>0</v>
      </c>
      <c r="AU62" s="32">
        <v>0</v>
      </c>
      <c r="AV62" s="32">
        <v>0</v>
      </c>
      <c r="AW62" s="32">
        <v>0</v>
      </c>
      <c r="AX62" s="32">
        <v>0</v>
      </c>
      <c r="AY62" s="32">
        <v>0</v>
      </c>
      <c r="AZ62" s="32">
        <v>0</v>
      </c>
      <c r="BA62" s="32">
        <v>0</v>
      </c>
      <c r="BB62" s="32">
        <v>0</v>
      </c>
      <c r="BC62" s="32">
        <v>21.44373</v>
      </c>
      <c r="BD62" s="32">
        <v>0</v>
      </c>
      <c r="BE62" s="32">
        <v>0</v>
      </c>
      <c r="BF62" s="32">
        <v>0</v>
      </c>
      <c r="BG62" s="32">
        <v>0</v>
      </c>
      <c r="BH62" s="32">
        <v>0</v>
      </c>
      <c r="BI62" s="32">
        <v>0</v>
      </c>
      <c r="BJ62" s="32">
        <v>0</v>
      </c>
      <c r="BK62" s="32">
        <v>0</v>
      </c>
      <c r="BL62" s="32">
        <v>0</v>
      </c>
      <c r="BM62" s="32">
        <v>0</v>
      </c>
      <c r="BN62" s="32">
        <v>0</v>
      </c>
      <c r="BO62" s="32">
        <v>0</v>
      </c>
      <c r="BP62" s="32">
        <v>0</v>
      </c>
      <c r="BQ62" s="32">
        <v>0</v>
      </c>
      <c r="BR62" s="32">
        <v>0</v>
      </c>
      <c r="BS62" s="32">
        <v>0</v>
      </c>
      <c r="BT62" s="32">
        <v>0</v>
      </c>
      <c r="BU62" s="32">
        <v>0</v>
      </c>
      <c r="BV62" s="32">
        <v>0</v>
      </c>
      <c r="BW62" s="32">
        <v>0</v>
      </c>
      <c r="BX62" s="32">
        <v>0</v>
      </c>
      <c r="BY62" s="32">
        <v>0</v>
      </c>
      <c r="BZ62" s="32">
        <v>0</v>
      </c>
      <c r="CA62" s="32">
        <v>0</v>
      </c>
      <c r="CB62" s="32">
        <v>0</v>
      </c>
      <c r="CC62" s="32">
        <v>0</v>
      </c>
      <c r="CD62" s="32">
        <v>0</v>
      </c>
      <c r="CE62" s="32">
        <v>0</v>
      </c>
      <c r="CF62" s="32">
        <v>0</v>
      </c>
      <c r="CG62" s="32">
        <v>0</v>
      </c>
      <c r="CH62" s="32">
        <v>0</v>
      </c>
      <c r="CI62" s="32">
        <v>0</v>
      </c>
      <c r="CJ62" s="32">
        <v>0</v>
      </c>
      <c r="CK62" s="32">
        <v>0</v>
      </c>
      <c r="CL62" s="32">
        <v>0</v>
      </c>
      <c r="CM62" s="32">
        <v>0</v>
      </c>
      <c r="CN62" s="32">
        <v>0</v>
      </c>
      <c r="CO62" s="32">
        <v>0</v>
      </c>
      <c r="CP62" s="32">
        <v>0</v>
      </c>
      <c r="CQ62" s="32">
        <v>0</v>
      </c>
      <c r="CR62" s="32">
        <v>0</v>
      </c>
      <c r="CS62" s="32">
        <v>0</v>
      </c>
      <c r="CT62" s="32">
        <v>0</v>
      </c>
      <c r="CU62" s="42">
        <v>0</v>
      </c>
    </row>
    <row r="63" spans="1:99" ht="13.5">
      <c r="A63" s="285" t="s">
        <v>568</v>
      </c>
      <c r="B63" s="286" t="s">
        <v>463</v>
      </c>
      <c r="C63" s="286" t="s">
        <v>463</v>
      </c>
      <c r="D63" s="6" t="s">
        <v>202</v>
      </c>
      <c r="E63" s="32">
        <v>3.025</v>
      </c>
      <c r="F63" s="32">
        <v>0</v>
      </c>
      <c r="G63" s="32">
        <v>0</v>
      </c>
      <c r="H63" s="32">
        <v>0</v>
      </c>
      <c r="I63" s="32">
        <v>0</v>
      </c>
      <c r="J63" s="32">
        <v>0</v>
      </c>
      <c r="K63" s="32">
        <v>0</v>
      </c>
      <c r="L63" s="32">
        <v>0</v>
      </c>
      <c r="M63" s="32">
        <v>0</v>
      </c>
      <c r="N63" s="32">
        <v>0</v>
      </c>
      <c r="O63" s="32">
        <v>0</v>
      </c>
      <c r="P63" s="32">
        <v>3.025</v>
      </c>
      <c r="Q63" s="32">
        <v>0</v>
      </c>
      <c r="R63" s="32">
        <v>0</v>
      </c>
      <c r="S63" s="32">
        <v>0</v>
      </c>
      <c r="T63" s="32">
        <v>0</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0</v>
      </c>
      <c r="AQ63" s="32">
        <v>3.025</v>
      </c>
      <c r="AR63" s="32">
        <v>0</v>
      </c>
      <c r="AS63" s="32">
        <v>0</v>
      </c>
      <c r="AT63" s="32">
        <v>0</v>
      </c>
      <c r="AU63" s="32">
        <v>0</v>
      </c>
      <c r="AV63" s="32">
        <v>0</v>
      </c>
      <c r="AW63" s="32">
        <v>0</v>
      </c>
      <c r="AX63" s="32">
        <v>0</v>
      </c>
      <c r="AY63" s="32">
        <v>0</v>
      </c>
      <c r="AZ63" s="32">
        <v>0</v>
      </c>
      <c r="BA63" s="32">
        <v>0</v>
      </c>
      <c r="BB63" s="32">
        <v>0</v>
      </c>
      <c r="BC63" s="32">
        <v>0</v>
      </c>
      <c r="BD63" s="32">
        <v>0</v>
      </c>
      <c r="BE63" s="32">
        <v>0</v>
      </c>
      <c r="BF63" s="32">
        <v>0</v>
      </c>
      <c r="BG63" s="32">
        <v>0</v>
      </c>
      <c r="BH63" s="32">
        <v>0</v>
      </c>
      <c r="BI63" s="32">
        <v>0</v>
      </c>
      <c r="BJ63" s="32">
        <v>0</v>
      </c>
      <c r="BK63" s="32">
        <v>0</v>
      </c>
      <c r="BL63" s="32">
        <v>0</v>
      </c>
      <c r="BM63" s="32">
        <v>0</v>
      </c>
      <c r="BN63" s="32">
        <v>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s="32">
        <v>0</v>
      </c>
      <c r="CE63" s="32">
        <v>0</v>
      </c>
      <c r="CF63" s="32">
        <v>0</v>
      </c>
      <c r="CG63" s="32">
        <v>0</v>
      </c>
      <c r="CH63" s="32">
        <v>0</v>
      </c>
      <c r="CI63" s="32">
        <v>0</v>
      </c>
      <c r="CJ63" s="32">
        <v>0</v>
      </c>
      <c r="CK63" s="32">
        <v>0</v>
      </c>
      <c r="CL63" s="32">
        <v>0</v>
      </c>
      <c r="CM63" s="32">
        <v>0</v>
      </c>
      <c r="CN63" s="32">
        <v>0</v>
      </c>
      <c r="CO63" s="32">
        <v>0</v>
      </c>
      <c r="CP63" s="32">
        <v>0</v>
      </c>
      <c r="CQ63" s="32">
        <v>0</v>
      </c>
      <c r="CR63" s="32">
        <v>0</v>
      </c>
      <c r="CS63" s="32">
        <v>0</v>
      </c>
      <c r="CT63" s="32">
        <v>0</v>
      </c>
      <c r="CU63" s="42">
        <v>0</v>
      </c>
    </row>
    <row r="64" spans="1:99" ht="14.25" thickBot="1">
      <c r="A64" s="285" t="s">
        <v>569</v>
      </c>
      <c r="B64" s="286" t="s">
        <v>463</v>
      </c>
      <c r="C64" s="286" t="s">
        <v>463</v>
      </c>
      <c r="D64" s="6" t="s">
        <v>202</v>
      </c>
      <c r="E64" s="32">
        <v>3.025</v>
      </c>
      <c r="F64" s="32">
        <v>0</v>
      </c>
      <c r="G64" s="32">
        <v>0</v>
      </c>
      <c r="H64" s="32">
        <v>0</v>
      </c>
      <c r="I64" s="32">
        <v>0</v>
      </c>
      <c r="J64" s="32">
        <v>0</v>
      </c>
      <c r="K64" s="32">
        <v>0</v>
      </c>
      <c r="L64" s="32">
        <v>0</v>
      </c>
      <c r="M64" s="32">
        <v>0</v>
      </c>
      <c r="N64" s="32">
        <v>0</v>
      </c>
      <c r="O64" s="32">
        <v>0</v>
      </c>
      <c r="P64" s="32">
        <v>3.025</v>
      </c>
      <c r="Q64" s="32">
        <v>0</v>
      </c>
      <c r="R64" s="32">
        <v>0</v>
      </c>
      <c r="S64" s="32">
        <v>0</v>
      </c>
      <c r="T64" s="32">
        <v>0</v>
      </c>
      <c r="U64" s="32">
        <v>0</v>
      </c>
      <c r="V64" s="32">
        <v>0</v>
      </c>
      <c r="W64" s="32">
        <v>0</v>
      </c>
      <c r="X64" s="32">
        <v>0</v>
      </c>
      <c r="Y64" s="32">
        <v>0</v>
      </c>
      <c r="Z64" s="32">
        <v>0</v>
      </c>
      <c r="AA64" s="32">
        <v>0</v>
      </c>
      <c r="AB64" s="32">
        <v>0</v>
      </c>
      <c r="AC64" s="32">
        <v>0</v>
      </c>
      <c r="AD64" s="32">
        <v>0</v>
      </c>
      <c r="AE64" s="32">
        <v>0</v>
      </c>
      <c r="AF64" s="32">
        <v>0</v>
      </c>
      <c r="AG64" s="32">
        <v>0</v>
      </c>
      <c r="AH64" s="32">
        <v>0</v>
      </c>
      <c r="AI64" s="32">
        <v>0</v>
      </c>
      <c r="AJ64" s="32">
        <v>0</v>
      </c>
      <c r="AK64" s="32">
        <v>0</v>
      </c>
      <c r="AL64" s="32">
        <v>0</v>
      </c>
      <c r="AM64" s="32">
        <v>0</v>
      </c>
      <c r="AN64" s="32">
        <v>0</v>
      </c>
      <c r="AO64" s="32">
        <v>0</v>
      </c>
      <c r="AP64" s="32">
        <v>0</v>
      </c>
      <c r="AQ64" s="32">
        <v>3.025</v>
      </c>
      <c r="AR64" s="32">
        <v>0</v>
      </c>
      <c r="AS64" s="32">
        <v>0</v>
      </c>
      <c r="AT64" s="32">
        <v>0</v>
      </c>
      <c r="AU64" s="32">
        <v>0</v>
      </c>
      <c r="AV64" s="32">
        <v>0</v>
      </c>
      <c r="AW64" s="32">
        <v>0</v>
      </c>
      <c r="AX64" s="32">
        <v>0</v>
      </c>
      <c r="AY64" s="32">
        <v>0</v>
      </c>
      <c r="AZ64" s="32">
        <v>0</v>
      </c>
      <c r="BA64" s="32">
        <v>0</v>
      </c>
      <c r="BB64" s="32">
        <v>0</v>
      </c>
      <c r="BC64" s="32">
        <v>0</v>
      </c>
      <c r="BD64" s="32">
        <v>0</v>
      </c>
      <c r="BE64" s="32">
        <v>0</v>
      </c>
      <c r="BF64" s="32">
        <v>0</v>
      </c>
      <c r="BG64" s="32">
        <v>0</v>
      </c>
      <c r="BH64" s="32">
        <v>0</v>
      </c>
      <c r="BI64" s="32">
        <v>0</v>
      </c>
      <c r="BJ64" s="32">
        <v>0</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s="32">
        <v>0</v>
      </c>
      <c r="CE64" s="32">
        <v>0</v>
      </c>
      <c r="CF64" s="32">
        <v>0</v>
      </c>
      <c r="CG64" s="32">
        <v>0</v>
      </c>
      <c r="CH64" s="32">
        <v>0</v>
      </c>
      <c r="CI64" s="32">
        <v>0</v>
      </c>
      <c r="CJ64" s="32">
        <v>0</v>
      </c>
      <c r="CK64" s="32">
        <v>0</v>
      </c>
      <c r="CL64" s="32">
        <v>0</v>
      </c>
      <c r="CM64" s="32">
        <v>0</v>
      </c>
      <c r="CN64" s="32">
        <v>0</v>
      </c>
      <c r="CO64" s="32">
        <v>0</v>
      </c>
      <c r="CP64" s="32">
        <v>0</v>
      </c>
      <c r="CQ64" s="32">
        <v>0</v>
      </c>
      <c r="CR64" s="32">
        <v>0</v>
      </c>
      <c r="CS64" s="32">
        <v>0</v>
      </c>
      <c r="CT64" s="32">
        <v>0</v>
      </c>
      <c r="CU64" s="42">
        <v>0</v>
      </c>
    </row>
    <row r="65" spans="1:99" ht="14.25" thickBot="1">
      <c r="A65" s="287" t="s">
        <v>570</v>
      </c>
      <c r="B65" s="288" t="s">
        <v>463</v>
      </c>
      <c r="C65" s="288" t="s">
        <v>463</v>
      </c>
      <c r="D65" s="10" t="s">
        <v>571</v>
      </c>
      <c r="E65" s="33">
        <v>3.025</v>
      </c>
      <c r="F65" s="33">
        <v>0</v>
      </c>
      <c r="G65" s="33">
        <v>0</v>
      </c>
      <c r="H65" s="33">
        <v>0</v>
      </c>
      <c r="I65" s="33">
        <v>0</v>
      </c>
      <c r="J65" s="33">
        <v>0</v>
      </c>
      <c r="K65" s="33">
        <v>0</v>
      </c>
      <c r="L65" s="33">
        <v>0</v>
      </c>
      <c r="M65" s="33">
        <v>0</v>
      </c>
      <c r="N65" s="33">
        <v>0</v>
      </c>
      <c r="O65" s="33">
        <v>0</v>
      </c>
      <c r="P65" s="33">
        <v>3.025</v>
      </c>
      <c r="Q65" s="33">
        <v>0</v>
      </c>
      <c r="R65" s="33">
        <v>0</v>
      </c>
      <c r="S65" s="33">
        <v>0</v>
      </c>
      <c r="T65" s="33">
        <v>0</v>
      </c>
      <c r="U65" s="33">
        <v>0</v>
      </c>
      <c r="V65" s="33">
        <v>0</v>
      </c>
      <c r="W65" s="33">
        <v>0</v>
      </c>
      <c r="X65" s="33">
        <v>0</v>
      </c>
      <c r="Y65" s="33">
        <v>0</v>
      </c>
      <c r="Z65" s="33">
        <v>0</v>
      </c>
      <c r="AA65" s="33">
        <v>0</v>
      </c>
      <c r="AB65" s="33">
        <v>0</v>
      </c>
      <c r="AC65" s="33">
        <v>0</v>
      </c>
      <c r="AD65" s="33">
        <v>0</v>
      </c>
      <c r="AE65" s="33">
        <v>0</v>
      </c>
      <c r="AF65" s="33">
        <v>0</v>
      </c>
      <c r="AG65" s="33">
        <v>0</v>
      </c>
      <c r="AH65" s="33">
        <v>0</v>
      </c>
      <c r="AI65" s="33">
        <v>0</v>
      </c>
      <c r="AJ65" s="33">
        <v>0</v>
      </c>
      <c r="AK65" s="33">
        <v>0</v>
      </c>
      <c r="AL65" s="33">
        <v>0</v>
      </c>
      <c r="AM65" s="33">
        <v>0</v>
      </c>
      <c r="AN65" s="33">
        <v>0</v>
      </c>
      <c r="AO65" s="33">
        <v>0</v>
      </c>
      <c r="AP65" s="33">
        <v>0</v>
      </c>
      <c r="AQ65" s="33">
        <v>3.025</v>
      </c>
      <c r="AR65" s="33">
        <v>0</v>
      </c>
      <c r="AS65" s="33">
        <v>0</v>
      </c>
      <c r="AT65" s="33">
        <v>0</v>
      </c>
      <c r="AU65" s="33">
        <v>0</v>
      </c>
      <c r="AV65" s="33">
        <v>0</v>
      </c>
      <c r="AW65" s="33">
        <v>0</v>
      </c>
      <c r="AX65" s="33">
        <v>0</v>
      </c>
      <c r="AY65" s="33">
        <v>0</v>
      </c>
      <c r="AZ65" s="33">
        <v>0</v>
      </c>
      <c r="BA65" s="33">
        <v>0</v>
      </c>
      <c r="BB65" s="33">
        <v>0</v>
      </c>
      <c r="BC65" s="33">
        <v>0</v>
      </c>
      <c r="BD65" s="33">
        <v>0</v>
      </c>
      <c r="BE65" s="33">
        <v>0</v>
      </c>
      <c r="BF65" s="33">
        <v>0</v>
      </c>
      <c r="BG65" s="33">
        <v>0</v>
      </c>
      <c r="BH65" s="33">
        <v>0</v>
      </c>
      <c r="BI65" s="33">
        <v>0</v>
      </c>
      <c r="BJ65" s="33">
        <v>0</v>
      </c>
      <c r="BK65" s="33">
        <v>0</v>
      </c>
      <c r="BL65" s="33">
        <v>0</v>
      </c>
      <c r="BM65" s="33">
        <v>0</v>
      </c>
      <c r="BN65" s="33">
        <v>0</v>
      </c>
      <c r="BO65" s="33">
        <v>0</v>
      </c>
      <c r="BP65" s="33">
        <v>0</v>
      </c>
      <c r="BQ65" s="33">
        <v>0</v>
      </c>
      <c r="BR65" s="33">
        <v>0</v>
      </c>
      <c r="BS65" s="33">
        <v>0</v>
      </c>
      <c r="BT65" s="33">
        <v>0</v>
      </c>
      <c r="BU65" s="33">
        <v>0</v>
      </c>
      <c r="BV65" s="33">
        <v>0</v>
      </c>
      <c r="BW65" s="33">
        <v>0</v>
      </c>
      <c r="BX65" s="33">
        <v>0</v>
      </c>
      <c r="BY65" s="33">
        <v>0</v>
      </c>
      <c r="BZ65" s="33">
        <v>0</v>
      </c>
      <c r="CA65" s="33">
        <v>0</v>
      </c>
      <c r="CB65" s="33">
        <v>0</v>
      </c>
      <c r="CC65" s="33">
        <v>0</v>
      </c>
      <c r="CD65" s="33">
        <v>0</v>
      </c>
      <c r="CE65" s="33">
        <v>0</v>
      </c>
      <c r="CF65" s="33">
        <v>0</v>
      </c>
      <c r="CG65" s="33">
        <v>0</v>
      </c>
      <c r="CH65" s="33">
        <v>0</v>
      </c>
      <c r="CI65" s="33">
        <v>0</v>
      </c>
      <c r="CJ65" s="33">
        <v>0</v>
      </c>
      <c r="CK65" s="33">
        <v>0</v>
      </c>
      <c r="CL65" s="33">
        <v>0</v>
      </c>
      <c r="CM65" s="33">
        <v>0</v>
      </c>
      <c r="CN65" s="33">
        <v>0</v>
      </c>
      <c r="CO65" s="33">
        <v>0</v>
      </c>
      <c r="CP65" s="33">
        <v>0</v>
      </c>
      <c r="CQ65" s="33">
        <v>0</v>
      </c>
      <c r="CR65" s="33">
        <v>0</v>
      </c>
      <c r="CS65" s="33">
        <v>0</v>
      </c>
      <c r="CT65" s="33">
        <v>0</v>
      </c>
      <c r="CU65" s="45">
        <v>0</v>
      </c>
    </row>
    <row r="66" spans="1:98" ht="15" customHeight="1">
      <c r="A66" s="274" t="s">
        <v>293</v>
      </c>
      <c r="B66" s="275" t="s">
        <v>463</v>
      </c>
      <c r="C66" s="275" t="s">
        <v>463</v>
      </c>
      <c r="D66" s="275" t="s">
        <v>463</v>
      </c>
      <c r="E66" s="275" t="s">
        <v>463</v>
      </c>
      <c r="F66" s="275"/>
      <c r="G66" s="275" t="s">
        <v>463</v>
      </c>
      <c r="H66" s="275" t="s">
        <v>463</v>
      </c>
      <c r="I66" s="275" t="s">
        <v>463</v>
      </c>
      <c r="J66" s="275" t="s">
        <v>463</v>
      </c>
      <c r="K66" s="11" t="s">
        <v>463</v>
      </c>
      <c r="L66" s="11" t="s">
        <v>463</v>
      </c>
      <c r="M66" s="12" t="s">
        <v>463</v>
      </c>
      <c r="N66" s="11" t="s">
        <v>463</v>
      </c>
      <c r="O66" s="12" t="s">
        <v>463</v>
      </c>
      <c r="P66" s="12" t="s">
        <v>463</v>
      </c>
      <c r="Q66" s="12" t="s">
        <v>463</v>
      </c>
      <c r="R66" s="12" t="s">
        <v>463</v>
      </c>
      <c r="S66" s="12" t="s">
        <v>463</v>
      </c>
      <c r="T66" s="12" t="s">
        <v>463</v>
      </c>
      <c r="U66" s="12" t="s">
        <v>463</v>
      </c>
      <c r="V66" s="12" t="s">
        <v>463</v>
      </c>
      <c r="W66" s="12" t="s">
        <v>463</v>
      </c>
      <c r="X66" s="12" t="s">
        <v>463</v>
      </c>
      <c r="Y66" s="12" t="s">
        <v>463</v>
      </c>
      <c r="Z66" s="12" t="s">
        <v>463</v>
      </c>
      <c r="AA66" s="12" t="s">
        <v>463</v>
      </c>
      <c r="AB66" s="12" t="s">
        <v>463</v>
      </c>
      <c r="AC66" s="12" t="s">
        <v>463</v>
      </c>
      <c r="AD66" s="12" t="s">
        <v>463</v>
      </c>
      <c r="AE66" s="12" t="s">
        <v>463</v>
      </c>
      <c r="AF66" s="12" t="s">
        <v>463</v>
      </c>
      <c r="AG66" s="12" t="s">
        <v>463</v>
      </c>
      <c r="AH66" s="12" t="s">
        <v>463</v>
      </c>
      <c r="AI66" s="12" t="s">
        <v>463</v>
      </c>
      <c r="AJ66" s="12" t="s">
        <v>463</v>
      </c>
      <c r="AK66" s="12" t="s">
        <v>463</v>
      </c>
      <c r="AL66" s="12" t="s">
        <v>463</v>
      </c>
      <c r="AM66" s="12" t="s">
        <v>463</v>
      </c>
      <c r="AN66" s="12" t="s">
        <v>463</v>
      </c>
      <c r="AO66" s="12" t="s">
        <v>463</v>
      </c>
      <c r="AP66" s="12" t="s">
        <v>463</v>
      </c>
      <c r="AQ66" s="12" t="s">
        <v>463</v>
      </c>
      <c r="AR66" s="12" t="s">
        <v>463</v>
      </c>
      <c r="AS66" s="12" t="s">
        <v>463</v>
      </c>
      <c r="AT66" s="12" t="s">
        <v>463</v>
      </c>
      <c r="AU66" s="12" t="s">
        <v>463</v>
      </c>
      <c r="AV66" s="12" t="s">
        <v>463</v>
      </c>
      <c r="AW66" s="12" t="s">
        <v>463</v>
      </c>
      <c r="AX66" s="12" t="s">
        <v>463</v>
      </c>
      <c r="AY66" s="12" t="s">
        <v>463</v>
      </c>
      <c r="AZ66" s="12" t="s">
        <v>463</v>
      </c>
      <c r="BA66" s="11" t="s">
        <v>463</v>
      </c>
      <c r="BB66" s="11" t="s">
        <v>463</v>
      </c>
      <c r="BC66" s="12" t="s">
        <v>463</v>
      </c>
      <c r="BD66" s="12" t="s">
        <v>463</v>
      </c>
      <c r="BE66" s="12" t="s">
        <v>463</v>
      </c>
      <c r="BF66" s="12" t="s">
        <v>463</v>
      </c>
      <c r="BG66" s="12" t="s">
        <v>463</v>
      </c>
      <c r="BH66" s="12" t="s">
        <v>463</v>
      </c>
      <c r="BI66" s="12" t="s">
        <v>463</v>
      </c>
      <c r="BJ66" s="12" t="s">
        <v>463</v>
      </c>
      <c r="BK66" s="12" t="s">
        <v>463</v>
      </c>
      <c r="BL66" s="12" t="s">
        <v>463</v>
      </c>
      <c r="BM66" s="12" t="s">
        <v>463</v>
      </c>
      <c r="BN66" s="12" t="s">
        <v>463</v>
      </c>
      <c r="BO66" s="12" t="s">
        <v>463</v>
      </c>
      <c r="BP66" s="12" t="s">
        <v>463</v>
      </c>
      <c r="BQ66" s="11" t="s">
        <v>463</v>
      </c>
      <c r="BR66" s="12" t="s">
        <v>463</v>
      </c>
      <c r="BS66" s="12" t="s">
        <v>463</v>
      </c>
      <c r="BT66" s="12" t="s">
        <v>463</v>
      </c>
      <c r="BU66" s="12" t="s">
        <v>463</v>
      </c>
      <c r="BV66" s="12" t="s">
        <v>463</v>
      </c>
      <c r="BW66" s="12" t="s">
        <v>463</v>
      </c>
      <c r="BX66" s="12" t="s">
        <v>463</v>
      </c>
      <c r="BY66" s="12" t="s">
        <v>463</v>
      </c>
      <c r="BZ66" s="12" t="s">
        <v>463</v>
      </c>
      <c r="CA66" s="12" t="s">
        <v>463</v>
      </c>
      <c r="CB66" s="11" t="s">
        <v>463</v>
      </c>
      <c r="CC66" s="11" t="s">
        <v>463</v>
      </c>
      <c r="CD66" s="11" t="s">
        <v>463</v>
      </c>
      <c r="CE66" s="11" t="s">
        <v>463</v>
      </c>
      <c r="CF66" s="11" t="s">
        <v>463</v>
      </c>
      <c r="CG66" s="12" t="s">
        <v>463</v>
      </c>
      <c r="CH66" s="12" t="s">
        <v>463</v>
      </c>
      <c r="CI66" s="12" t="s">
        <v>463</v>
      </c>
      <c r="CJ66" s="12" t="s">
        <v>463</v>
      </c>
      <c r="CK66" s="12" t="s">
        <v>463</v>
      </c>
      <c r="CL66" s="12" t="s">
        <v>463</v>
      </c>
      <c r="CM66" s="12" t="s">
        <v>463</v>
      </c>
      <c r="CN66" s="11" t="s">
        <v>463</v>
      </c>
      <c r="CO66" s="12" t="s">
        <v>463</v>
      </c>
      <c r="CP66" s="12" t="s">
        <v>463</v>
      </c>
      <c r="CQ66" s="12" t="s">
        <v>463</v>
      </c>
      <c r="CR66" s="12" t="s">
        <v>463</v>
      </c>
      <c r="CS66" s="12" t="s">
        <v>463</v>
      </c>
      <c r="CT66" s="12" t="s">
        <v>463</v>
      </c>
    </row>
  </sheetData>
  <mergeCells count="166">
    <mergeCell ref="A63:C63"/>
    <mergeCell ref="A64:C64"/>
    <mergeCell ref="A65:C65"/>
    <mergeCell ref="F4:O4"/>
    <mergeCell ref="A59:C59"/>
    <mergeCell ref="A60:C60"/>
    <mergeCell ref="A61:C61"/>
    <mergeCell ref="A62:C62"/>
    <mergeCell ref="A55:C55"/>
    <mergeCell ref="A56:C56"/>
    <mergeCell ref="A57:C57"/>
    <mergeCell ref="A58:C58"/>
    <mergeCell ref="A51:C51"/>
    <mergeCell ref="A52:C52"/>
    <mergeCell ref="A53:C53"/>
    <mergeCell ref="A54:C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4:D4"/>
    <mergeCell ref="E4:E7"/>
    <mergeCell ref="P4:AQ4"/>
    <mergeCell ref="L5:L7"/>
    <mergeCell ref="M5:M7"/>
    <mergeCell ref="N5:N7"/>
    <mergeCell ref="O5:O7"/>
    <mergeCell ref="P5:P7"/>
    <mergeCell ref="Q5:Q7"/>
    <mergeCell ref="R5:R7"/>
    <mergeCell ref="AR4:BH4"/>
    <mergeCell ref="BI4:BS4"/>
    <mergeCell ref="BT4:CI4"/>
    <mergeCell ref="CJ4:CN4"/>
    <mergeCell ref="CO4:CQ4"/>
    <mergeCell ref="CR4:CU4"/>
    <mergeCell ref="A5:C7"/>
    <mergeCell ref="D5:D7"/>
    <mergeCell ref="F5:F7"/>
    <mergeCell ref="G5:G7"/>
    <mergeCell ref="H5:H7"/>
    <mergeCell ref="I5:I7"/>
    <mergeCell ref="J5:J7"/>
    <mergeCell ref="K5:K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4:C14"/>
    <mergeCell ref="A15:C15"/>
    <mergeCell ref="A66:J66"/>
    <mergeCell ref="A10:C10"/>
    <mergeCell ref="A11:C11"/>
    <mergeCell ref="A12:C12"/>
    <mergeCell ref="A13:C13"/>
    <mergeCell ref="A16:C16"/>
    <mergeCell ref="A17:C17"/>
    <mergeCell ref="A18:C18"/>
  </mergeCell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I39"/>
  <sheetViews>
    <sheetView workbookViewId="0" topLeftCell="A10">
      <selection activeCell="L20" sqref="L20"/>
    </sheetView>
  </sheetViews>
  <sheetFormatPr defaultColWidth="9.140625" defaultRowHeight="12.75"/>
  <cols>
    <col min="1" max="1" width="7.00390625" style="0" customWidth="1"/>
    <col min="2" max="2" width="31.421875" style="0" customWidth="1"/>
    <col min="3" max="3" width="12.421875" style="34" customWidth="1"/>
    <col min="4" max="4" width="7.00390625" style="0" customWidth="1"/>
    <col min="5" max="5" width="20.8515625" style="0" customWidth="1"/>
    <col min="6" max="6" width="12.57421875" style="0" customWidth="1"/>
    <col min="7" max="7" width="7.00390625" style="0" customWidth="1"/>
    <col min="8" max="8" width="24.421875" style="0" customWidth="1"/>
    <col min="9" max="10" width="9.7109375" style="0" customWidth="1"/>
  </cols>
  <sheetData>
    <row r="1" ht="19.5">
      <c r="E1" s="4" t="s">
        <v>34</v>
      </c>
    </row>
    <row r="2" ht="12.75">
      <c r="I2" s="1" t="s">
        <v>281</v>
      </c>
    </row>
    <row r="3" spans="1:9" ht="12.75">
      <c r="A3" s="51" t="s">
        <v>583</v>
      </c>
      <c r="I3" s="1" t="s">
        <v>85</v>
      </c>
    </row>
    <row r="4" spans="1:9" ht="15" customHeight="1">
      <c r="A4" s="313">
        <v>0</v>
      </c>
      <c r="B4" s="279" t="s">
        <v>463</v>
      </c>
      <c r="C4" s="279" t="s">
        <v>463</v>
      </c>
      <c r="D4" s="279" t="s">
        <v>302</v>
      </c>
      <c r="E4" s="279" t="s">
        <v>463</v>
      </c>
      <c r="F4" s="279" t="s">
        <v>463</v>
      </c>
      <c r="G4" s="279" t="s">
        <v>463</v>
      </c>
      <c r="H4" s="279" t="s">
        <v>463</v>
      </c>
      <c r="I4" s="279" t="s">
        <v>463</v>
      </c>
    </row>
    <row r="5" spans="1:9" ht="15" customHeight="1">
      <c r="A5" s="312" t="s">
        <v>25</v>
      </c>
      <c r="B5" s="280" t="s">
        <v>407</v>
      </c>
      <c r="C5" s="284" t="s">
        <v>449</v>
      </c>
      <c r="D5" s="280" t="s">
        <v>25</v>
      </c>
      <c r="E5" s="280" t="s">
        <v>407</v>
      </c>
      <c r="F5" s="280" t="s">
        <v>449</v>
      </c>
      <c r="G5" s="280" t="s">
        <v>25</v>
      </c>
      <c r="H5" s="280" t="s">
        <v>407</v>
      </c>
      <c r="I5" s="280" t="s">
        <v>449</v>
      </c>
    </row>
    <row r="6" spans="1:9" ht="15" customHeight="1">
      <c r="A6" s="312" t="s">
        <v>463</v>
      </c>
      <c r="B6" s="280" t="s">
        <v>463</v>
      </c>
      <c r="C6" s="284" t="s">
        <v>463</v>
      </c>
      <c r="D6" s="326" t="s">
        <v>463</v>
      </c>
      <c r="E6" s="326" t="s">
        <v>463</v>
      </c>
      <c r="F6" s="326" t="s">
        <v>463</v>
      </c>
      <c r="G6" s="326" t="s">
        <v>463</v>
      </c>
      <c r="H6" s="326" t="s">
        <v>463</v>
      </c>
      <c r="I6" s="326" t="s">
        <v>463</v>
      </c>
    </row>
    <row r="7" spans="1:9" ht="15" customHeight="1">
      <c r="A7" s="17" t="s">
        <v>425</v>
      </c>
      <c r="B7" s="19" t="s">
        <v>295</v>
      </c>
      <c r="C7" s="36">
        <v>198.58</v>
      </c>
      <c r="D7" s="19" t="s">
        <v>155</v>
      </c>
      <c r="E7" s="19" t="s">
        <v>284</v>
      </c>
      <c r="F7" s="18">
        <f>F8+F12+F13+F17+F19+F21+F23+F29+F31+F32</f>
        <v>41.15</v>
      </c>
      <c r="G7" s="19" t="s">
        <v>96</v>
      </c>
      <c r="H7" s="19" t="s">
        <v>168</v>
      </c>
      <c r="I7" s="18"/>
    </row>
    <row r="8" spans="1:9" ht="15" customHeight="1">
      <c r="A8" s="17" t="s">
        <v>224</v>
      </c>
      <c r="B8" s="19" t="s">
        <v>184</v>
      </c>
      <c r="C8" s="36">
        <v>60.043049999999994</v>
      </c>
      <c r="D8" s="19" t="s">
        <v>60</v>
      </c>
      <c r="E8" s="19" t="s">
        <v>252</v>
      </c>
      <c r="F8" s="18">
        <v>8.45</v>
      </c>
      <c r="G8" s="19" t="s">
        <v>72</v>
      </c>
      <c r="H8" s="19" t="s">
        <v>112</v>
      </c>
      <c r="I8" s="18"/>
    </row>
    <row r="9" spans="1:9" ht="15" customHeight="1">
      <c r="A9" s="17" t="s">
        <v>349</v>
      </c>
      <c r="B9" s="19" t="s">
        <v>150</v>
      </c>
      <c r="C9" s="35">
        <v>62.71</v>
      </c>
      <c r="D9" s="19" t="s">
        <v>273</v>
      </c>
      <c r="E9" s="19" t="s">
        <v>89</v>
      </c>
      <c r="F9" s="18"/>
      <c r="G9" s="19" t="s">
        <v>264</v>
      </c>
      <c r="H9" s="19" t="s">
        <v>7</v>
      </c>
      <c r="I9" s="18"/>
    </row>
    <row r="10" spans="1:9" ht="15" customHeight="1">
      <c r="A10" s="17" t="s">
        <v>154</v>
      </c>
      <c r="B10" s="19" t="s">
        <v>100</v>
      </c>
      <c r="C10" s="35">
        <v>44.9452</v>
      </c>
      <c r="D10" s="19" t="s">
        <v>20</v>
      </c>
      <c r="E10" s="19" t="s">
        <v>208</v>
      </c>
      <c r="F10" s="18"/>
      <c r="G10" s="19">
        <v>31003</v>
      </c>
      <c r="H10" s="19" t="s">
        <v>233</v>
      </c>
      <c r="I10" s="18"/>
    </row>
    <row r="11" spans="1:9" ht="15" customHeight="1">
      <c r="A11" s="17" t="s">
        <v>438</v>
      </c>
      <c r="B11" s="19" t="s">
        <v>134</v>
      </c>
      <c r="C11" s="36">
        <v>8.175119999999998</v>
      </c>
      <c r="D11" s="19" t="s">
        <v>309</v>
      </c>
      <c r="E11" s="19" t="s">
        <v>31</v>
      </c>
      <c r="F11" s="18"/>
      <c r="G11" s="19" t="s">
        <v>86</v>
      </c>
      <c r="H11" s="19" t="s">
        <v>165</v>
      </c>
      <c r="I11" s="18"/>
    </row>
    <row r="12" spans="1:9" ht="15" customHeight="1">
      <c r="A12" s="17" t="s">
        <v>383</v>
      </c>
      <c r="B12" s="19" t="s">
        <v>365</v>
      </c>
      <c r="C12" s="36">
        <v>0</v>
      </c>
      <c r="D12" s="19" t="s">
        <v>99</v>
      </c>
      <c r="E12" s="19" t="s">
        <v>177</v>
      </c>
      <c r="F12" s="18">
        <v>0.51</v>
      </c>
      <c r="G12" s="19" t="s">
        <v>250</v>
      </c>
      <c r="H12" s="19" t="s">
        <v>63</v>
      </c>
      <c r="I12" s="18"/>
    </row>
    <row r="13" spans="1:9" ht="15" customHeight="1">
      <c r="A13" s="17" t="s">
        <v>133</v>
      </c>
      <c r="B13" s="19" t="s">
        <v>369</v>
      </c>
      <c r="C13" s="36">
        <v>0</v>
      </c>
      <c r="D13" s="19" t="s">
        <v>240</v>
      </c>
      <c r="E13" s="19" t="s">
        <v>448</v>
      </c>
      <c r="F13" s="18">
        <v>1.09</v>
      </c>
      <c r="G13" s="19" t="s">
        <v>48</v>
      </c>
      <c r="H13" s="19" t="s">
        <v>337</v>
      </c>
      <c r="I13" s="18" t="s">
        <v>463</v>
      </c>
    </row>
    <row r="14" spans="1:9" ht="15" customHeight="1">
      <c r="A14" s="17" t="s">
        <v>392</v>
      </c>
      <c r="B14" s="19" t="s">
        <v>108</v>
      </c>
      <c r="C14" s="36">
        <v>22.70156</v>
      </c>
      <c r="D14" s="19" t="s">
        <v>37</v>
      </c>
      <c r="E14" s="53" t="s">
        <v>582</v>
      </c>
      <c r="F14" s="18"/>
      <c r="G14" s="19" t="s">
        <v>255</v>
      </c>
      <c r="H14" s="19" t="s">
        <v>340</v>
      </c>
      <c r="I14" s="18" t="s">
        <v>463</v>
      </c>
    </row>
    <row r="15" spans="1:9" ht="15" customHeight="1">
      <c r="A15" s="17" t="s">
        <v>125</v>
      </c>
      <c r="B15" s="19" t="s">
        <v>116</v>
      </c>
      <c r="C15" s="36">
        <v>0</v>
      </c>
      <c r="D15" s="19" t="s">
        <v>246</v>
      </c>
      <c r="E15" s="19" t="s">
        <v>417</v>
      </c>
      <c r="F15" s="18"/>
      <c r="G15" s="19" t="s">
        <v>45</v>
      </c>
      <c r="H15" s="19" t="s">
        <v>325</v>
      </c>
      <c r="I15" s="18" t="s">
        <v>463</v>
      </c>
    </row>
    <row r="16" spans="1:9" ht="15" customHeight="1">
      <c r="A16" s="17" t="s">
        <v>0</v>
      </c>
      <c r="B16" s="19" t="s">
        <v>248</v>
      </c>
      <c r="C16" s="36">
        <v>0</v>
      </c>
      <c r="D16" s="19" t="s">
        <v>24</v>
      </c>
      <c r="E16" s="19" t="s">
        <v>377</v>
      </c>
      <c r="F16" s="18"/>
      <c r="G16" s="19" t="s">
        <v>457</v>
      </c>
      <c r="H16" s="19" t="s">
        <v>111</v>
      </c>
      <c r="I16" s="18" t="s">
        <v>463</v>
      </c>
    </row>
    <row r="17" spans="1:9" ht="15" customHeight="1">
      <c r="A17" s="17" t="s">
        <v>348</v>
      </c>
      <c r="B17" s="19" t="s">
        <v>461</v>
      </c>
      <c r="C17" s="36">
        <f>C22+C23+C28+C33</f>
        <v>108.83999999999999</v>
      </c>
      <c r="D17" s="19" t="s">
        <v>176</v>
      </c>
      <c r="E17" s="19" t="s">
        <v>167</v>
      </c>
      <c r="F17" s="18">
        <v>7.61</v>
      </c>
      <c r="G17" s="19" t="s">
        <v>188</v>
      </c>
      <c r="H17" s="19" t="s">
        <v>196</v>
      </c>
      <c r="I17" s="18" t="s">
        <v>463</v>
      </c>
    </row>
    <row r="18" spans="1:9" ht="15" customHeight="1">
      <c r="A18" s="17" t="s">
        <v>30</v>
      </c>
      <c r="B18" s="19" t="s">
        <v>68</v>
      </c>
      <c r="C18" s="36" t="s">
        <v>463</v>
      </c>
      <c r="D18" s="19" t="s">
        <v>385</v>
      </c>
      <c r="E18" s="19" t="s">
        <v>324</v>
      </c>
      <c r="F18" s="18"/>
      <c r="G18" s="19" t="s">
        <v>374</v>
      </c>
      <c r="H18" s="19" t="s">
        <v>145</v>
      </c>
      <c r="I18" s="18" t="s">
        <v>463</v>
      </c>
    </row>
    <row r="19" spans="1:9" ht="15" customHeight="1">
      <c r="A19" s="17" t="s">
        <v>320</v>
      </c>
      <c r="B19" s="19" t="s">
        <v>107</v>
      </c>
      <c r="C19" s="36" t="s">
        <v>463</v>
      </c>
      <c r="D19" s="19" t="s">
        <v>137</v>
      </c>
      <c r="E19" s="19" t="s">
        <v>55</v>
      </c>
      <c r="F19" s="18">
        <v>7.72</v>
      </c>
      <c r="G19" s="19" t="s">
        <v>118</v>
      </c>
      <c r="H19" s="19" t="s">
        <v>290</v>
      </c>
      <c r="I19" s="18" t="s">
        <v>463</v>
      </c>
    </row>
    <row r="20" spans="1:9" ht="15" customHeight="1">
      <c r="A20" s="17" t="s">
        <v>93</v>
      </c>
      <c r="B20" s="19" t="s">
        <v>421</v>
      </c>
      <c r="C20" s="36" t="s">
        <v>463</v>
      </c>
      <c r="D20" s="19" t="s">
        <v>420</v>
      </c>
      <c r="E20" s="19" t="s">
        <v>412</v>
      </c>
      <c r="F20" s="18"/>
      <c r="G20" s="19" t="s">
        <v>159</v>
      </c>
      <c r="H20" s="19" t="s">
        <v>414</v>
      </c>
      <c r="I20" s="18" t="s">
        <v>463</v>
      </c>
    </row>
    <row r="21" spans="1:9" ht="15" customHeight="1">
      <c r="A21" s="17" t="s">
        <v>277</v>
      </c>
      <c r="B21" s="19" t="s">
        <v>460</v>
      </c>
      <c r="C21" s="36" t="s">
        <v>463</v>
      </c>
      <c r="D21" s="19" t="s">
        <v>220</v>
      </c>
      <c r="E21" s="19" t="s">
        <v>41</v>
      </c>
      <c r="F21" s="18">
        <v>4.7</v>
      </c>
      <c r="G21" s="19" t="s">
        <v>104</v>
      </c>
      <c r="H21" s="19" t="s">
        <v>219</v>
      </c>
      <c r="I21" s="18" t="s">
        <v>463</v>
      </c>
    </row>
    <row r="22" spans="1:9" ht="15" customHeight="1">
      <c r="A22" s="17" t="s">
        <v>17</v>
      </c>
      <c r="B22" s="19" t="s">
        <v>140</v>
      </c>
      <c r="C22" s="36">
        <v>74.96</v>
      </c>
      <c r="D22" s="19" t="s">
        <v>344</v>
      </c>
      <c r="E22" s="19" t="s">
        <v>280</v>
      </c>
      <c r="F22" s="18"/>
      <c r="G22" s="19" t="s">
        <v>144</v>
      </c>
      <c r="H22" s="19" t="s">
        <v>272</v>
      </c>
      <c r="I22" s="18" t="s">
        <v>463</v>
      </c>
    </row>
    <row r="23" spans="1:9" ht="15" customHeight="1">
      <c r="A23" s="17" t="s">
        <v>329</v>
      </c>
      <c r="B23" s="19" t="s">
        <v>95</v>
      </c>
      <c r="C23" s="36">
        <v>2.82</v>
      </c>
      <c r="D23" s="19" t="s">
        <v>152</v>
      </c>
      <c r="E23" s="19" t="s">
        <v>102</v>
      </c>
      <c r="F23" s="18">
        <v>5.57</v>
      </c>
      <c r="G23" s="19" t="s">
        <v>174</v>
      </c>
      <c r="H23" s="19" t="s">
        <v>354</v>
      </c>
      <c r="I23" s="18" t="s">
        <v>463</v>
      </c>
    </row>
    <row r="24" spans="1:9" ht="16.5" customHeight="1">
      <c r="A24" s="17" t="s">
        <v>54</v>
      </c>
      <c r="B24" s="19" t="s">
        <v>451</v>
      </c>
      <c r="C24" s="36" t="s">
        <v>463</v>
      </c>
      <c r="D24" s="19" t="s">
        <v>357</v>
      </c>
      <c r="E24" s="19" t="s">
        <v>172</v>
      </c>
      <c r="F24" s="18"/>
      <c r="G24" s="19" t="s">
        <v>259</v>
      </c>
      <c r="H24" s="19" t="s">
        <v>19</v>
      </c>
      <c r="I24" s="18" t="s">
        <v>463</v>
      </c>
    </row>
    <row r="25" spans="1:9" ht="15" customHeight="1">
      <c r="A25" s="17" t="s">
        <v>323</v>
      </c>
      <c r="B25" s="19" t="s">
        <v>237</v>
      </c>
      <c r="C25" s="36" t="s">
        <v>463</v>
      </c>
      <c r="D25" s="19" t="s">
        <v>83</v>
      </c>
      <c r="E25" s="19" t="s">
        <v>51</v>
      </c>
      <c r="F25" s="18"/>
      <c r="G25" s="19" t="s">
        <v>73</v>
      </c>
      <c r="H25" s="19" t="s">
        <v>227</v>
      </c>
      <c r="I25" s="18" t="s">
        <v>463</v>
      </c>
    </row>
    <row r="26" spans="1:9" ht="15" customHeight="1">
      <c r="A26" s="17" t="s">
        <v>67</v>
      </c>
      <c r="B26" s="19" t="s">
        <v>434</v>
      </c>
      <c r="C26" s="36" t="s">
        <v>463</v>
      </c>
      <c r="D26" s="19" t="s">
        <v>333</v>
      </c>
      <c r="E26" s="19" t="s">
        <v>316</v>
      </c>
      <c r="F26" s="18"/>
      <c r="G26" s="19" t="s">
        <v>336</v>
      </c>
      <c r="H26" s="19" t="s">
        <v>432</v>
      </c>
      <c r="I26" s="18" t="s">
        <v>463</v>
      </c>
    </row>
    <row r="27" spans="1:9" ht="15" customHeight="1">
      <c r="A27" s="17" t="s">
        <v>351</v>
      </c>
      <c r="B27" s="19" t="s">
        <v>315</v>
      </c>
      <c r="C27" s="36"/>
      <c r="D27" s="19" t="s">
        <v>1</v>
      </c>
      <c r="E27" s="19" t="s">
        <v>408</v>
      </c>
      <c r="F27" s="18"/>
      <c r="G27" s="19" t="s">
        <v>416</v>
      </c>
      <c r="H27" s="19" t="s">
        <v>115</v>
      </c>
      <c r="I27" s="18" t="s">
        <v>463</v>
      </c>
    </row>
    <row r="28" spans="1:9" ht="15" customHeight="1">
      <c r="A28" s="17" t="s">
        <v>149</v>
      </c>
      <c r="B28" s="19" t="s">
        <v>275</v>
      </c>
      <c r="C28" s="36">
        <v>21.44</v>
      </c>
      <c r="D28" s="19" t="s">
        <v>265</v>
      </c>
      <c r="E28" s="19" t="s">
        <v>440</v>
      </c>
      <c r="F28" s="18"/>
      <c r="G28" s="19" t="s">
        <v>382</v>
      </c>
      <c r="H28" s="19" t="s">
        <v>40</v>
      </c>
      <c r="I28" s="18" t="s">
        <v>463</v>
      </c>
    </row>
    <row r="29" spans="1:9" ht="15" customHeight="1">
      <c r="A29" s="17" t="s">
        <v>427</v>
      </c>
      <c r="B29" s="19" t="s">
        <v>450</v>
      </c>
      <c r="C29" s="36" t="s">
        <v>463</v>
      </c>
      <c r="D29" s="19" t="s">
        <v>4</v>
      </c>
      <c r="E29" s="19" t="s">
        <v>243</v>
      </c>
      <c r="F29" s="18">
        <v>1.05</v>
      </c>
      <c r="G29" s="19" t="s">
        <v>362</v>
      </c>
      <c r="H29" s="19" t="s">
        <v>251</v>
      </c>
      <c r="I29" s="18" t="s">
        <v>463</v>
      </c>
    </row>
    <row r="30" spans="1:9" ht="15" customHeight="1">
      <c r="A30" s="17" t="s">
        <v>215</v>
      </c>
      <c r="B30" s="19" t="s">
        <v>98</v>
      </c>
      <c r="C30" s="36" t="s">
        <v>463</v>
      </c>
      <c r="D30" s="19" t="s">
        <v>263</v>
      </c>
      <c r="E30" s="19" t="s">
        <v>431</v>
      </c>
      <c r="F30" s="18"/>
      <c r="G30" s="19" t="s">
        <v>452</v>
      </c>
      <c r="H30" s="19" t="s">
        <v>230</v>
      </c>
      <c r="I30" s="18" t="s">
        <v>463</v>
      </c>
    </row>
    <row r="31" spans="1:9" ht="15" customHeight="1">
      <c r="A31" s="17" t="s">
        <v>387</v>
      </c>
      <c r="B31" s="19" t="s">
        <v>371</v>
      </c>
      <c r="C31" s="36" t="s">
        <v>463</v>
      </c>
      <c r="D31" s="19" t="s">
        <v>397</v>
      </c>
      <c r="E31" s="19" t="s">
        <v>132</v>
      </c>
      <c r="F31" s="18">
        <v>3.88</v>
      </c>
      <c r="G31" s="19" t="s">
        <v>268</v>
      </c>
      <c r="H31" s="19" t="s">
        <v>202</v>
      </c>
      <c r="I31" s="18" t="s">
        <v>463</v>
      </c>
    </row>
    <row r="32" spans="1:9" ht="15" customHeight="1">
      <c r="A32" s="17" t="s">
        <v>129</v>
      </c>
      <c r="B32" s="19" t="s">
        <v>71</v>
      </c>
      <c r="C32" s="36" t="s">
        <v>463</v>
      </c>
      <c r="D32" s="19" t="s">
        <v>375</v>
      </c>
      <c r="E32" s="19" t="s">
        <v>94</v>
      </c>
      <c r="F32" s="18">
        <v>0.57</v>
      </c>
      <c r="G32" s="19" t="s">
        <v>415</v>
      </c>
      <c r="H32" s="19" t="s">
        <v>106</v>
      </c>
      <c r="I32" s="18" t="s">
        <v>463</v>
      </c>
    </row>
    <row r="33" spans="1:9" ht="15" customHeight="1">
      <c r="A33" s="17" t="s">
        <v>201</v>
      </c>
      <c r="B33" s="19" t="s">
        <v>171</v>
      </c>
      <c r="C33" s="36">
        <v>9.62</v>
      </c>
      <c r="D33" s="19" t="s">
        <v>321</v>
      </c>
      <c r="E33" s="19" t="s">
        <v>294</v>
      </c>
      <c r="F33" s="18"/>
      <c r="G33" s="19" t="s">
        <v>463</v>
      </c>
      <c r="H33" s="19" t="s">
        <v>463</v>
      </c>
      <c r="I33" s="18" t="s">
        <v>463</v>
      </c>
    </row>
    <row r="34" spans="1:9" ht="15" customHeight="1">
      <c r="A34" s="17" t="s">
        <v>463</v>
      </c>
      <c r="B34" s="19" t="s">
        <v>463</v>
      </c>
      <c r="C34" s="36" t="s">
        <v>463</v>
      </c>
      <c r="D34" s="19" t="s">
        <v>157</v>
      </c>
      <c r="E34" s="19" t="s">
        <v>10</v>
      </c>
      <c r="F34" s="18"/>
      <c r="G34" s="19" t="s">
        <v>463</v>
      </c>
      <c r="H34" s="19" t="s">
        <v>463</v>
      </c>
      <c r="I34" s="18" t="s">
        <v>463</v>
      </c>
    </row>
    <row r="35" spans="1:9" ht="15" customHeight="1">
      <c r="A35" s="281" t="s">
        <v>26</v>
      </c>
      <c r="B35" s="282" t="s">
        <v>463</v>
      </c>
      <c r="C35" s="36">
        <f>C7+C17</f>
        <v>307.42</v>
      </c>
      <c r="D35" s="282" t="s">
        <v>192</v>
      </c>
      <c r="E35" s="282" t="s">
        <v>463</v>
      </c>
      <c r="F35" s="282" t="s">
        <v>463</v>
      </c>
      <c r="G35" s="282" t="s">
        <v>463</v>
      </c>
      <c r="H35" s="282" t="s">
        <v>463</v>
      </c>
      <c r="I35" s="18">
        <f>F7+I7</f>
        <v>41.15</v>
      </c>
    </row>
    <row r="36" spans="1:9" ht="15" customHeight="1">
      <c r="A36" s="323" t="s">
        <v>200</v>
      </c>
      <c r="B36" s="324" t="s">
        <v>463</v>
      </c>
      <c r="C36" s="324" t="s">
        <v>463</v>
      </c>
      <c r="D36" s="325" t="s">
        <v>463</v>
      </c>
      <c r="E36" s="325" t="s">
        <v>463</v>
      </c>
      <c r="F36" s="325" t="s">
        <v>463</v>
      </c>
      <c r="G36" s="324" t="s">
        <v>463</v>
      </c>
      <c r="H36" s="325" t="s">
        <v>463</v>
      </c>
      <c r="I36" s="324" t="s">
        <v>463</v>
      </c>
    </row>
    <row r="37" spans="1:9" ht="15" customHeight="1">
      <c r="A37" s="323" t="s">
        <v>257</v>
      </c>
      <c r="B37" s="324" t="s">
        <v>463</v>
      </c>
      <c r="C37" s="324" t="s">
        <v>463</v>
      </c>
      <c r="D37" s="325" t="s">
        <v>463</v>
      </c>
      <c r="E37" s="325" t="s">
        <v>463</v>
      </c>
      <c r="F37" s="325" t="s">
        <v>463</v>
      </c>
      <c r="G37" s="324" t="s">
        <v>463</v>
      </c>
      <c r="H37" s="325" t="s">
        <v>463</v>
      </c>
      <c r="I37" s="324" t="s">
        <v>463</v>
      </c>
    </row>
    <row r="39" ht="12.75">
      <c r="E39" s="3" t="s">
        <v>453</v>
      </c>
    </row>
  </sheetData>
  <mergeCells count="15">
    <mergeCell ref="A4:C4"/>
    <mergeCell ref="D4:I4"/>
    <mergeCell ref="A5:A6"/>
    <mergeCell ref="B5:B6"/>
    <mergeCell ref="C5:C6"/>
    <mergeCell ref="D5:D6"/>
    <mergeCell ref="E5:E6"/>
    <mergeCell ref="F5:F6"/>
    <mergeCell ref="G5:G6"/>
    <mergeCell ref="H5:H6"/>
    <mergeCell ref="A37:I37"/>
    <mergeCell ref="I5:I6"/>
    <mergeCell ref="A35:B35"/>
    <mergeCell ref="D35:H35"/>
    <mergeCell ref="A36:I3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43"/>
  <sheetViews>
    <sheetView workbookViewId="0" topLeftCell="A1">
      <selection activeCell="F35" sqref="F35"/>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58" customWidth="1"/>
    <col min="6" max="6" width="19.140625" style="58" customWidth="1"/>
    <col min="7" max="7" width="9.7109375" style="0" customWidth="1"/>
  </cols>
  <sheetData>
    <row r="1" ht="19.5">
      <c r="D1" s="4" t="s">
        <v>59</v>
      </c>
    </row>
    <row r="2" ht="12.75">
      <c r="F2" s="59" t="s">
        <v>456</v>
      </c>
    </row>
    <row r="3" spans="1:6" ht="13.5" thickBot="1">
      <c r="A3" s="51" t="s">
        <v>580</v>
      </c>
      <c r="F3" s="59" t="s">
        <v>85</v>
      </c>
    </row>
    <row r="4" spans="1:6" ht="15" customHeight="1">
      <c r="A4" s="313" t="s">
        <v>25</v>
      </c>
      <c r="B4" s="279" t="s">
        <v>463</v>
      </c>
      <c r="C4" s="279" t="s">
        <v>463</v>
      </c>
      <c r="D4" s="279" t="s">
        <v>407</v>
      </c>
      <c r="E4" s="330" t="s">
        <v>319</v>
      </c>
      <c r="F4" s="330" t="s">
        <v>204</v>
      </c>
    </row>
    <row r="5" spans="1:6" ht="15" customHeight="1">
      <c r="A5" s="312" t="s">
        <v>332</v>
      </c>
      <c r="B5" s="280" t="s">
        <v>463</v>
      </c>
      <c r="C5" s="280" t="s">
        <v>463</v>
      </c>
      <c r="D5" s="280" t="s">
        <v>463</v>
      </c>
      <c r="E5" s="331" t="s">
        <v>319</v>
      </c>
      <c r="F5" s="331" t="s">
        <v>204</v>
      </c>
    </row>
    <row r="6" spans="1:6" ht="15" customHeight="1">
      <c r="A6" s="312" t="s">
        <v>75</v>
      </c>
      <c r="B6" s="280" t="s">
        <v>314</v>
      </c>
      <c r="C6" s="280" t="s">
        <v>363</v>
      </c>
      <c r="D6" s="280" t="s">
        <v>53</v>
      </c>
      <c r="E6" s="332" t="s">
        <v>419</v>
      </c>
      <c r="F6" s="332" t="s">
        <v>223</v>
      </c>
    </row>
    <row r="7" spans="1:6" ht="15" customHeight="1">
      <c r="A7" s="312" t="s">
        <v>463</v>
      </c>
      <c r="B7" s="280" t="s">
        <v>463</v>
      </c>
      <c r="C7" s="280" t="s">
        <v>463</v>
      </c>
      <c r="D7" s="60" t="s">
        <v>170</v>
      </c>
      <c r="E7" s="63">
        <f>E8+E13+E22+E29+E38</f>
        <v>291.77</v>
      </c>
      <c r="F7" s="63">
        <v>242.79</v>
      </c>
    </row>
    <row r="8" spans="1:6" ht="15" customHeight="1">
      <c r="A8" s="285" t="s">
        <v>465</v>
      </c>
      <c r="B8" s="286" t="s">
        <v>463</v>
      </c>
      <c r="C8" s="286" t="s">
        <v>463</v>
      </c>
      <c r="D8" s="61" t="s">
        <v>466</v>
      </c>
      <c r="E8" s="64">
        <v>11.79</v>
      </c>
      <c r="F8" s="66">
        <v>13.1192</v>
      </c>
    </row>
    <row r="9" spans="1:6" ht="15" customHeight="1">
      <c r="A9" s="285" t="s">
        <v>467</v>
      </c>
      <c r="B9" s="286" t="s">
        <v>463</v>
      </c>
      <c r="C9" s="286" t="s">
        <v>463</v>
      </c>
      <c r="D9" s="61" t="s">
        <v>468</v>
      </c>
      <c r="E9" s="64">
        <v>5.79</v>
      </c>
      <c r="F9" s="66">
        <v>5.7892</v>
      </c>
    </row>
    <row r="10" spans="1:6" ht="15" customHeight="1">
      <c r="A10" s="285" t="s">
        <v>471</v>
      </c>
      <c r="B10" s="286" t="s">
        <v>463</v>
      </c>
      <c r="C10" s="286" t="s">
        <v>463</v>
      </c>
      <c r="D10" s="61" t="s">
        <v>472</v>
      </c>
      <c r="E10" s="64">
        <v>5.79</v>
      </c>
      <c r="F10" s="66">
        <v>5.7892</v>
      </c>
    </row>
    <row r="11" spans="1:6" ht="15" customHeight="1">
      <c r="A11" s="285" t="s">
        <v>473</v>
      </c>
      <c r="B11" s="286" t="s">
        <v>463</v>
      </c>
      <c r="C11" s="286" t="s">
        <v>463</v>
      </c>
      <c r="D11" s="61" t="s">
        <v>474</v>
      </c>
      <c r="E11" s="64">
        <v>6</v>
      </c>
      <c r="F11" s="66">
        <v>7.33</v>
      </c>
    </row>
    <row r="12" spans="1:6" ht="15" customHeight="1">
      <c r="A12" s="285" t="s">
        <v>476</v>
      </c>
      <c r="B12" s="286" t="s">
        <v>463</v>
      </c>
      <c r="C12" s="286" t="s">
        <v>463</v>
      </c>
      <c r="D12" s="61" t="s">
        <v>477</v>
      </c>
      <c r="E12" s="64">
        <v>6</v>
      </c>
      <c r="F12" s="66">
        <v>7.33</v>
      </c>
    </row>
    <row r="13" spans="1:6" ht="15" customHeight="1">
      <c r="A13" s="285" t="s">
        <v>489</v>
      </c>
      <c r="B13" s="286" t="s">
        <v>463</v>
      </c>
      <c r="C13" s="286" t="s">
        <v>463</v>
      </c>
      <c r="D13" s="61" t="s">
        <v>490</v>
      </c>
      <c r="E13" s="64">
        <v>72.78</v>
      </c>
      <c r="F13" s="66">
        <v>72.7702</v>
      </c>
    </row>
    <row r="14" spans="1:6" ht="13.5">
      <c r="A14" s="285" t="s">
        <v>491</v>
      </c>
      <c r="B14" s="286" t="s">
        <v>463</v>
      </c>
      <c r="C14" s="286" t="s">
        <v>463</v>
      </c>
      <c r="D14" s="61" t="s">
        <v>492</v>
      </c>
      <c r="E14" s="65">
        <v>8.29</v>
      </c>
      <c r="F14" s="67">
        <v>8.274</v>
      </c>
    </row>
    <row r="15" spans="1:6" ht="13.5">
      <c r="A15" s="285" t="s">
        <v>493</v>
      </c>
      <c r="B15" s="286" t="s">
        <v>463</v>
      </c>
      <c r="C15" s="286" t="s">
        <v>463</v>
      </c>
      <c r="D15" s="61" t="s">
        <v>494</v>
      </c>
      <c r="E15" s="65">
        <v>8.29</v>
      </c>
      <c r="F15" s="67">
        <v>8.274</v>
      </c>
    </row>
    <row r="16" spans="1:6" ht="13.5">
      <c r="A16" s="285" t="s">
        <v>499</v>
      </c>
      <c r="B16" s="286" t="s">
        <v>463</v>
      </c>
      <c r="C16" s="286" t="s">
        <v>463</v>
      </c>
      <c r="D16" s="61" t="s">
        <v>500</v>
      </c>
      <c r="E16" s="65">
        <v>7.5</v>
      </c>
      <c r="F16" s="67">
        <v>7.4992</v>
      </c>
    </row>
    <row r="17" spans="1:6" ht="13.5">
      <c r="A17" s="285" t="s">
        <v>501</v>
      </c>
      <c r="B17" s="286" t="s">
        <v>463</v>
      </c>
      <c r="C17" s="286" t="s">
        <v>463</v>
      </c>
      <c r="D17" s="61" t="s">
        <v>502</v>
      </c>
      <c r="E17" s="65">
        <v>7.5</v>
      </c>
      <c r="F17" s="67">
        <v>7.4992</v>
      </c>
    </row>
    <row r="18" spans="1:6" ht="13.5">
      <c r="A18" s="285" t="s">
        <v>503</v>
      </c>
      <c r="B18" s="286" t="s">
        <v>463</v>
      </c>
      <c r="C18" s="286" t="s">
        <v>463</v>
      </c>
      <c r="D18" s="61" t="s">
        <v>504</v>
      </c>
      <c r="E18" s="65">
        <v>54</v>
      </c>
      <c r="F18" s="67">
        <v>53.997</v>
      </c>
    </row>
    <row r="19" spans="1:6" ht="13.5">
      <c r="A19" s="285" t="s">
        <v>505</v>
      </c>
      <c r="B19" s="286" t="s">
        <v>463</v>
      </c>
      <c r="C19" s="286" t="s">
        <v>463</v>
      </c>
      <c r="D19" s="61" t="s">
        <v>506</v>
      </c>
      <c r="E19" s="65">
        <v>54</v>
      </c>
      <c r="F19" s="67">
        <v>53.997</v>
      </c>
    </row>
    <row r="20" spans="1:6" ht="13.5">
      <c r="A20" s="285" t="s">
        <v>507</v>
      </c>
      <c r="B20" s="286" t="s">
        <v>463</v>
      </c>
      <c r="C20" s="286" t="s">
        <v>463</v>
      </c>
      <c r="D20" s="61" t="s">
        <v>508</v>
      </c>
      <c r="E20" s="65">
        <v>3</v>
      </c>
      <c r="F20" s="67">
        <v>3</v>
      </c>
    </row>
    <row r="21" spans="1:6" ht="13.5">
      <c r="A21" s="285" t="s">
        <v>509</v>
      </c>
      <c r="B21" s="286" t="s">
        <v>463</v>
      </c>
      <c r="C21" s="286" t="s">
        <v>463</v>
      </c>
      <c r="D21" s="61" t="s">
        <v>510</v>
      </c>
      <c r="E21" s="65">
        <v>3</v>
      </c>
      <c r="F21" s="67">
        <v>3</v>
      </c>
    </row>
    <row r="22" spans="1:6" ht="13.5">
      <c r="A22" s="285" t="s">
        <v>523</v>
      </c>
      <c r="B22" s="286" t="s">
        <v>463</v>
      </c>
      <c r="C22" s="286" t="s">
        <v>463</v>
      </c>
      <c r="D22" s="61" t="s">
        <v>524</v>
      </c>
      <c r="E22" s="65">
        <v>10</v>
      </c>
      <c r="F22" s="67">
        <v>20.316</v>
      </c>
    </row>
    <row r="23" spans="1:6" ht="13.5">
      <c r="A23" s="285" t="s">
        <v>525</v>
      </c>
      <c r="B23" s="286" t="s">
        <v>463</v>
      </c>
      <c r="C23" s="286" t="s">
        <v>463</v>
      </c>
      <c r="D23" s="61" t="s">
        <v>526</v>
      </c>
      <c r="E23" s="65">
        <v>8</v>
      </c>
      <c r="F23" s="67">
        <v>8</v>
      </c>
    </row>
    <row r="24" spans="1:6" ht="13.5">
      <c r="A24" s="285" t="s">
        <v>527</v>
      </c>
      <c r="B24" s="286" t="s">
        <v>463</v>
      </c>
      <c r="C24" s="286" t="s">
        <v>463</v>
      </c>
      <c r="D24" s="61" t="s">
        <v>528</v>
      </c>
      <c r="E24" s="65">
        <v>8</v>
      </c>
      <c r="F24" s="67">
        <v>8</v>
      </c>
    </row>
    <row r="25" spans="1:6" ht="13.5">
      <c r="A25" s="285" t="s">
        <v>529</v>
      </c>
      <c r="B25" s="286" t="s">
        <v>463</v>
      </c>
      <c r="C25" s="286" t="s">
        <v>463</v>
      </c>
      <c r="D25" s="61" t="s">
        <v>530</v>
      </c>
      <c r="E25" s="65">
        <v>2</v>
      </c>
      <c r="F25" s="67">
        <v>11.6514</v>
      </c>
    </row>
    <row r="26" spans="1:6" ht="13.5">
      <c r="A26" s="285" t="s">
        <v>531</v>
      </c>
      <c r="B26" s="286" t="s">
        <v>463</v>
      </c>
      <c r="C26" s="286" t="s">
        <v>463</v>
      </c>
      <c r="D26" s="61" t="s">
        <v>532</v>
      </c>
      <c r="E26" s="65">
        <v>2</v>
      </c>
      <c r="F26" s="67">
        <v>11.6514</v>
      </c>
    </row>
    <row r="27" spans="1:6" ht="13.5">
      <c r="A27" s="285" t="s">
        <v>574</v>
      </c>
      <c r="B27" s="286" t="s">
        <v>463</v>
      </c>
      <c r="C27" s="286" t="s">
        <v>463</v>
      </c>
      <c r="D27" s="61" t="s">
        <v>575</v>
      </c>
      <c r="E27" s="65">
        <v>0</v>
      </c>
      <c r="F27" s="67">
        <v>0.67</v>
      </c>
    </row>
    <row r="28" spans="1:6" ht="13.5">
      <c r="A28" s="285" t="s">
        <v>576</v>
      </c>
      <c r="B28" s="286" t="s">
        <v>463</v>
      </c>
      <c r="C28" s="286" t="s">
        <v>463</v>
      </c>
      <c r="D28" s="61" t="s">
        <v>577</v>
      </c>
      <c r="E28" s="65">
        <v>0</v>
      </c>
      <c r="F28" s="67">
        <v>0.67</v>
      </c>
    </row>
    <row r="29" spans="1:6" ht="13.5">
      <c r="A29" s="285" t="s">
        <v>537</v>
      </c>
      <c r="B29" s="286" t="s">
        <v>463</v>
      </c>
      <c r="C29" s="286" t="s">
        <v>463</v>
      </c>
      <c r="D29" s="61" t="s">
        <v>538</v>
      </c>
      <c r="E29" s="65">
        <v>174.17</v>
      </c>
      <c r="F29" s="67">
        <v>133.56</v>
      </c>
    </row>
    <row r="30" spans="1:6" ht="13.5">
      <c r="A30" s="285" t="s">
        <v>539</v>
      </c>
      <c r="B30" s="286" t="s">
        <v>463</v>
      </c>
      <c r="C30" s="286" t="s">
        <v>463</v>
      </c>
      <c r="D30" s="61" t="s">
        <v>540</v>
      </c>
      <c r="E30" s="65">
        <v>96.22</v>
      </c>
      <c r="F30" s="67">
        <v>93.22</v>
      </c>
    </row>
    <row r="31" spans="1:6" ht="13.5">
      <c r="A31" s="285" t="s">
        <v>543</v>
      </c>
      <c r="B31" s="286" t="s">
        <v>463</v>
      </c>
      <c r="C31" s="286" t="s">
        <v>463</v>
      </c>
      <c r="D31" s="61" t="s">
        <v>544</v>
      </c>
      <c r="E31" s="65">
        <v>93.22</v>
      </c>
      <c r="F31" s="67">
        <v>93.22</v>
      </c>
    </row>
    <row r="32" spans="1:6" ht="13.5">
      <c r="A32" s="327">
        <v>2130142</v>
      </c>
      <c r="B32" s="328"/>
      <c r="C32" s="329"/>
      <c r="D32" s="68" t="s">
        <v>584</v>
      </c>
      <c r="E32" s="65">
        <v>3</v>
      </c>
      <c r="F32" s="67">
        <v>0</v>
      </c>
    </row>
    <row r="33" spans="1:6" ht="13.5">
      <c r="A33" s="285" t="s">
        <v>553</v>
      </c>
      <c r="B33" s="286" t="s">
        <v>463</v>
      </c>
      <c r="C33" s="286" t="s">
        <v>463</v>
      </c>
      <c r="D33" s="61" t="s">
        <v>554</v>
      </c>
      <c r="E33" s="65">
        <v>3.6</v>
      </c>
      <c r="F33" s="67">
        <v>1</v>
      </c>
    </row>
    <row r="34" spans="1:6" ht="13.5">
      <c r="A34" s="285" t="s">
        <v>555</v>
      </c>
      <c r="B34" s="286" t="s">
        <v>463</v>
      </c>
      <c r="C34" s="286" t="s">
        <v>463</v>
      </c>
      <c r="D34" s="61" t="s">
        <v>556</v>
      </c>
      <c r="E34" s="65">
        <v>3.6</v>
      </c>
      <c r="F34" s="67">
        <v>1</v>
      </c>
    </row>
    <row r="35" spans="1:6" ht="13.5">
      <c r="A35" s="285" t="s">
        <v>557</v>
      </c>
      <c r="B35" s="286" t="s">
        <v>463</v>
      </c>
      <c r="C35" s="286" t="s">
        <v>463</v>
      </c>
      <c r="D35" s="61" t="s">
        <v>558</v>
      </c>
      <c r="E35" s="65">
        <v>74.34</v>
      </c>
      <c r="F35" s="67">
        <v>39.3352</v>
      </c>
    </row>
    <row r="36" spans="1:6" ht="13.5">
      <c r="A36" s="327">
        <v>2130701</v>
      </c>
      <c r="B36" s="328"/>
      <c r="C36" s="329"/>
      <c r="D36" s="68" t="s">
        <v>585</v>
      </c>
      <c r="E36" s="65">
        <v>35</v>
      </c>
      <c r="F36" s="67">
        <v>0</v>
      </c>
    </row>
    <row r="37" spans="1:6" ht="13.5">
      <c r="A37" s="285" t="s">
        <v>561</v>
      </c>
      <c r="B37" s="286" t="s">
        <v>463</v>
      </c>
      <c r="C37" s="286" t="s">
        <v>463</v>
      </c>
      <c r="D37" s="61" t="s">
        <v>562</v>
      </c>
      <c r="E37" s="65">
        <v>39.34</v>
      </c>
      <c r="F37" s="67">
        <v>39.3352</v>
      </c>
    </row>
    <row r="38" spans="1:6" ht="13.5">
      <c r="A38" s="285" t="s">
        <v>568</v>
      </c>
      <c r="B38" s="286" t="s">
        <v>463</v>
      </c>
      <c r="C38" s="286" t="s">
        <v>463</v>
      </c>
      <c r="D38" s="61" t="s">
        <v>202</v>
      </c>
      <c r="E38" s="65">
        <v>23.03</v>
      </c>
      <c r="F38" s="67">
        <v>3.025</v>
      </c>
    </row>
    <row r="39" spans="1:6" ht="14.25" thickBot="1">
      <c r="A39" s="285" t="s">
        <v>569</v>
      </c>
      <c r="B39" s="286" t="s">
        <v>463</v>
      </c>
      <c r="C39" s="286" t="s">
        <v>463</v>
      </c>
      <c r="D39" s="61" t="s">
        <v>202</v>
      </c>
      <c r="E39" s="65">
        <v>23.03</v>
      </c>
      <c r="F39" s="67">
        <v>3.025</v>
      </c>
    </row>
    <row r="40" spans="1:6" ht="14.25" thickBot="1">
      <c r="A40" s="287" t="s">
        <v>570</v>
      </c>
      <c r="B40" s="288" t="s">
        <v>463</v>
      </c>
      <c r="C40" s="288" t="s">
        <v>463</v>
      </c>
      <c r="D40" s="62" t="s">
        <v>571</v>
      </c>
      <c r="E40" s="65">
        <v>23.03</v>
      </c>
      <c r="F40" s="67">
        <v>3.025</v>
      </c>
    </row>
    <row r="42" spans="1:6" ht="15" customHeight="1">
      <c r="A42" s="308" t="s">
        <v>361</v>
      </c>
      <c r="B42" s="309" t="s">
        <v>463</v>
      </c>
      <c r="C42" s="309" t="s">
        <v>463</v>
      </c>
      <c r="D42" s="309" t="s">
        <v>463</v>
      </c>
      <c r="E42" s="309" t="s">
        <v>463</v>
      </c>
      <c r="F42" s="309" t="s">
        <v>463</v>
      </c>
    </row>
    <row r="43" spans="1:6" ht="15" customHeight="1">
      <c r="A43" s="308" t="s">
        <v>257</v>
      </c>
      <c r="B43" s="309" t="s">
        <v>463</v>
      </c>
      <c r="C43" s="309" t="s">
        <v>463</v>
      </c>
      <c r="D43" s="309" t="s">
        <v>463</v>
      </c>
      <c r="E43" s="309" t="s">
        <v>463</v>
      </c>
      <c r="F43" s="309" t="s">
        <v>463</v>
      </c>
    </row>
  </sheetData>
  <mergeCells count="42">
    <mergeCell ref="A4:C5"/>
    <mergeCell ref="D4:D6"/>
    <mergeCell ref="E4:E6"/>
    <mergeCell ref="F4:F6"/>
    <mergeCell ref="A6:A7"/>
    <mergeCell ref="B6:B7"/>
    <mergeCell ref="C6:C7"/>
    <mergeCell ref="A8:C8"/>
    <mergeCell ref="A9:C9"/>
    <mergeCell ref="A10:C10"/>
    <mergeCell ref="A11:C11"/>
    <mergeCell ref="A12:C12"/>
    <mergeCell ref="A13:C13"/>
    <mergeCell ref="A42:F42"/>
    <mergeCell ref="A43:F4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8:C38"/>
    <mergeCell ref="A39:C39"/>
    <mergeCell ref="A40:C40"/>
    <mergeCell ref="A32:C32"/>
    <mergeCell ref="A36:C36"/>
    <mergeCell ref="A33:C33"/>
    <mergeCell ref="A34:C34"/>
    <mergeCell ref="A35:C35"/>
    <mergeCell ref="A37:C3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2"/>
  <sheetViews>
    <sheetView workbookViewId="0" topLeftCell="A1">
      <selection activeCell="F19" sqref="F19"/>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7">
      <c r="C1" s="9" t="s">
        <v>368</v>
      </c>
    </row>
    <row r="2" ht="12.75">
      <c r="F2" s="1" t="s">
        <v>122</v>
      </c>
    </row>
    <row r="3" spans="1:6" ht="12.75">
      <c r="A3" s="2" t="s">
        <v>282</v>
      </c>
      <c r="C3" s="3" t="s">
        <v>244</v>
      </c>
      <c r="F3" s="1" t="s">
        <v>85</v>
      </c>
    </row>
    <row r="4" spans="1:6" ht="29.25" customHeight="1">
      <c r="A4" s="304" t="s">
        <v>214</v>
      </c>
      <c r="B4" s="305" t="s">
        <v>463</v>
      </c>
      <c r="C4" s="305" t="s">
        <v>463</v>
      </c>
      <c r="D4" s="305" t="s">
        <v>463</v>
      </c>
      <c r="E4" s="305" t="s">
        <v>463</v>
      </c>
      <c r="F4" s="305" t="s">
        <v>463</v>
      </c>
    </row>
    <row r="5" spans="1:6" ht="24.75" customHeight="1">
      <c r="A5" s="333" t="s">
        <v>170</v>
      </c>
      <c r="B5" s="334" t="s">
        <v>373</v>
      </c>
      <c r="C5" s="334" t="s">
        <v>58</v>
      </c>
      <c r="D5" s="334" t="s">
        <v>463</v>
      </c>
      <c r="E5" s="334" t="s">
        <v>463</v>
      </c>
      <c r="F5" s="334" t="s">
        <v>311</v>
      </c>
    </row>
    <row r="6" spans="1:6" ht="21" customHeight="1">
      <c r="A6" s="333" t="s">
        <v>463</v>
      </c>
      <c r="B6" s="334" t="s">
        <v>463</v>
      </c>
      <c r="C6" s="25" t="s">
        <v>173</v>
      </c>
      <c r="D6" s="25" t="s">
        <v>207</v>
      </c>
      <c r="E6" s="25" t="s">
        <v>90</v>
      </c>
      <c r="F6" s="334" t="s">
        <v>463</v>
      </c>
    </row>
    <row r="7" spans="1:6" ht="23.25" customHeight="1">
      <c r="A7" s="13">
        <f>C7+F7</f>
        <v>9.45</v>
      </c>
      <c r="B7" s="14">
        <v>0</v>
      </c>
      <c r="C7" s="14">
        <v>3.88</v>
      </c>
      <c r="D7" s="14">
        <v>0</v>
      </c>
      <c r="E7" s="14">
        <v>3.88</v>
      </c>
      <c r="F7" s="14">
        <v>5.57</v>
      </c>
    </row>
    <row r="8" spans="1:6" ht="15" customHeight="1">
      <c r="A8" s="274" t="s">
        <v>403</v>
      </c>
      <c r="B8" s="275" t="s">
        <v>463</v>
      </c>
      <c r="C8" s="275" t="s">
        <v>463</v>
      </c>
      <c r="D8" s="275" t="s">
        <v>463</v>
      </c>
      <c r="E8" s="275" t="s">
        <v>463</v>
      </c>
      <c r="F8" s="275" t="s">
        <v>463</v>
      </c>
    </row>
    <row r="9" spans="1:6" ht="15" customHeight="1">
      <c r="A9" s="274" t="s">
        <v>372</v>
      </c>
      <c r="B9" s="275" t="s">
        <v>463</v>
      </c>
      <c r="C9" s="275" t="s">
        <v>463</v>
      </c>
      <c r="D9" s="275" t="s">
        <v>463</v>
      </c>
      <c r="E9" s="275" t="s">
        <v>463</v>
      </c>
      <c r="F9" s="275" t="s">
        <v>463</v>
      </c>
    </row>
    <row r="10" spans="1:6" ht="15" customHeight="1">
      <c r="A10" s="274" t="s">
        <v>49</v>
      </c>
      <c r="B10" s="275" t="s">
        <v>463</v>
      </c>
      <c r="C10" s="275" t="s">
        <v>463</v>
      </c>
      <c r="D10" s="275" t="s">
        <v>463</v>
      </c>
      <c r="E10" s="275" t="s">
        <v>463</v>
      </c>
      <c r="F10" s="275" t="s">
        <v>463</v>
      </c>
    </row>
    <row r="12" ht="12.75">
      <c r="C12" s="3" t="s">
        <v>360</v>
      </c>
    </row>
  </sheetData>
  <mergeCells count="8">
    <mergeCell ref="A8:F8"/>
    <mergeCell ref="A9:F9"/>
    <mergeCell ref="A10:F10"/>
    <mergeCell ref="A4:F4"/>
    <mergeCell ref="A5:A6"/>
    <mergeCell ref="B5:B6"/>
    <mergeCell ref="C5:E5"/>
    <mergeCell ref="F5:F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2017-10-23T09:29:41Z</cp:lastPrinted>
  <dcterms:modified xsi:type="dcterms:W3CDTF">2017-11-16T03:01:55Z</dcterms:modified>
  <cp:category/>
  <cp:version/>
  <cp:contentType/>
  <cp:contentStatus/>
</cp:coreProperties>
</file>